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0/"/>
    </mc:Choice>
  </mc:AlternateContent>
  <xr:revisionPtr revIDLastSave="0" documentId="8_{DE0DC7F7-441A-4C66-8841-E69EBD724E3D}" xr6:coauthVersionLast="45" xr6:coauthVersionMax="45" xr10:uidLastSave="{00000000-0000-0000-0000-000000000000}"/>
  <bookViews>
    <workbookView xWindow="-120" yWindow="-120" windowWidth="29040" windowHeight="13695" xr2:uid="{859E55F6-5E88-4050-A3F5-7A79548EDDF6}"/>
  </bookViews>
  <sheets>
    <sheet name="Heathrow Traffic Statistics" sheetId="1" r:id="rId1"/>
    <sheet name="Passengers by Market" sheetId="2" r:id="rId2"/>
    <sheet name="Cargo by Market" sheetId="3" r:id="rId3"/>
  </sheets>
  <definedNames>
    <definedName name="_xlnm.Print_Titles" localSheetId="2">'Cargo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5" i="3" l="1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7" i="3"/>
  <c r="J6" i="3"/>
  <c r="A6" i="3"/>
  <c r="A7" i="3" s="1"/>
  <c r="J5" i="3"/>
  <c r="A5" i="3"/>
  <c r="J4" i="3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4" i="2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D5" i="1"/>
  <c r="B5" i="1"/>
  <c r="A5" i="1"/>
  <c r="D4" i="1"/>
  <c r="B4" i="1"/>
  <c r="A77" i="2" l="1"/>
  <c r="A65" i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l="1"/>
  <c r="A66" i="1"/>
  <c r="A78" i="2"/>
  <c r="J76" i="2"/>
  <c r="B76" i="1" s="1"/>
  <c r="A78" i="3" l="1"/>
  <c r="J76" i="3"/>
  <c r="D76" i="1" s="1"/>
  <c r="J77" i="2"/>
  <c r="B77" i="1" s="1"/>
  <c r="A79" i="2"/>
  <c r="A67" i="1"/>
  <c r="A68" i="1" l="1"/>
  <c r="J78" i="2"/>
  <c r="B78" i="1" s="1"/>
  <c r="A80" i="2"/>
  <c r="J77" i="3"/>
  <c r="D77" i="1" s="1"/>
  <c r="A79" i="3"/>
  <c r="J78" i="3" l="1"/>
  <c r="D78" i="1" s="1"/>
  <c r="A80" i="3"/>
  <c r="J79" i="2"/>
  <c r="B79" i="1" s="1"/>
  <c r="A81" i="2"/>
  <c r="A69" i="1"/>
  <c r="A82" i="2" l="1"/>
  <c r="A70" i="1"/>
  <c r="J80" i="2"/>
  <c r="B80" i="1" s="1"/>
  <c r="J79" i="3"/>
  <c r="D79" i="1" s="1"/>
  <c r="A81" i="3"/>
  <c r="A71" i="1" l="1"/>
  <c r="A83" i="2"/>
  <c r="J80" i="3"/>
  <c r="D80" i="1" s="1"/>
  <c r="A82" i="3"/>
  <c r="J81" i="2"/>
  <c r="B81" i="1" s="1"/>
  <c r="J81" i="3" l="1"/>
  <c r="D81" i="1" s="1"/>
  <c r="A83" i="3"/>
  <c r="A84" i="2"/>
  <c r="J82" i="2"/>
  <c r="B82" i="1" s="1"/>
  <c r="A72" i="1"/>
  <c r="A73" i="1" l="1"/>
  <c r="J83" i="2"/>
  <c r="B83" i="1" s="1"/>
  <c r="J82" i="3"/>
  <c r="D82" i="1" s="1"/>
  <c r="A84" i="3"/>
  <c r="A85" i="2"/>
  <c r="J83" i="3" l="1"/>
  <c r="D83" i="1" s="1"/>
  <c r="A85" i="3"/>
  <c r="A86" i="2"/>
  <c r="J84" i="2"/>
  <c r="B84" i="1" s="1"/>
  <c r="A74" i="1"/>
  <c r="J85" i="2" l="1"/>
  <c r="B85" i="1" s="1"/>
  <c r="A87" i="2"/>
  <c r="A86" i="3"/>
  <c r="A75" i="1"/>
  <c r="J84" i="3"/>
  <c r="D84" i="1" s="1"/>
  <c r="A76" i="1" l="1"/>
  <c r="J85" i="3"/>
  <c r="D85" i="1" s="1"/>
  <c r="A87" i="3"/>
  <c r="J86" i="3"/>
  <c r="D86" i="1" s="1"/>
  <c r="J86" i="2"/>
  <c r="B86" i="1" s="1"/>
  <c r="A88" i="2"/>
  <c r="A88" i="3" l="1"/>
  <c r="A89" i="2"/>
  <c r="J87" i="2"/>
  <c r="B87" i="1" s="1"/>
  <c r="A77" i="1"/>
  <c r="A78" i="1" l="1"/>
  <c r="J88" i="2"/>
  <c r="B88" i="1" s="1"/>
  <c r="A90" i="2"/>
  <c r="J87" i="3"/>
  <c r="D87" i="1" s="1"/>
  <c r="A89" i="3"/>
  <c r="J88" i="3" l="1"/>
  <c r="D88" i="1" s="1"/>
  <c r="A90" i="3"/>
  <c r="J89" i="2"/>
  <c r="B89" i="1" s="1"/>
  <c r="A91" i="2"/>
  <c r="A79" i="1"/>
  <c r="A92" i="2" l="1"/>
  <c r="J89" i="3"/>
  <c r="D89" i="1" s="1"/>
  <c r="A91" i="3"/>
  <c r="A80" i="1"/>
  <c r="J90" i="2"/>
  <c r="B90" i="1" s="1"/>
  <c r="A81" i="1" l="1"/>
  <c r="J91" i="2"/>
  <c r="B91" i="1" s="1"/>
  <c r="J90" i="3"/>
  <c r="D90" i="1" s="1"/>
  <c r="A92" i="3"/>
  <c r="A93" i="2"/>
  <c r="A82" i="1" l="1"/>
  <c r="J92" i="2"/>
  <c r="B92" i="1" s="1"/>
  <c r="A94" i="2"/>
  <c r="J91" i="3"/>
  <c r="D91" i="1" s="1"/>
  <c r="A93" i="3"/>
  <c r="A94" i="3" l="1"/>
  <c r="J93" i="2"/>
  <c r="B93" i="1" s="1"/>
  <c r="A95" i="2"/>
  <c r="J92" i="3"/>
  <c r="D92" i="1" s="1"/>
  <c r="A83" i="1"/>
  <c r="J94" i="2" l="1"/>
  <c r="B94" i="1" s="1"/>
  <c r="A96" i="2"/>
  <c r="A84" i="1"/>
  <c r="J93" i="3"/>
  <c r="D93" i="1" s="1"/>
  <c r="A95" i="3"/>
  <c r="A85" i="1" l="1"/>
  <c r="J95" i="2"/>
  <c r="B95" i="1" s="1"/>
  <c r="A97" i="2"/>
  <c r="J94" i="3"/>
  <c r="D94" i="1" s="1"/>
  <c r="A96" i="3"/>
  <c r="J96" i="2" l="1"/>
  <c r="B96" i="1" s="1"/>
  <c r="A98" i="2"/>
  <c r="J95" i="3"/>
  <c r="D95" i="1" s="1"/>
  <c r="A97" i="3"/>
  <c r="A86" i="1"/>
  <c r="J96" i="3" l="1"/>
  <c r="D96" i="1" s="1"/>
  <c r="A98" i="3"/>
  <c r="A99" i="2"/>
  <c r="A87" i="1"/>
  <c r="J97" i="2"/>
  <c r="B97" i="1" s="1"/>
  <c r="J98" i="2" l="1"/>
  <c r="B98" i="1" s="1"/>
  <c r="A100" i="2"/>
  <c r="J97" i="3"/>
  <c r="D97" i="1" s="1"/>
  <c r="A99" i="3"/>
  <c r="A88" i="1"/>
  <c r="J98" i="3" l="1"/>
  <c r="D98" i="1" s="1"/>
  <c r="A100" i="3"/>
  <c r="A101" i="2"/>
  <c r="A89" i="1"/>
  <c r="J99" i="2"/>
  <c r="B99" i="1" s="1"/>
  <c r="A90" i="1" l="1"/>
  <c r="J99" i="3"/>
  <c r="D99" i="1" s="1"/>
  <c r="A101" i="3"/>
  <c r="J100" i="2"/>
  <c r="B100" i="1" s="1"/>
  <c r="A102" i="2"/>
  <c r="A102" i="3" l="1"/>
  <c r="J101" i="2"/>
  <c r="B101" i="1" s="1"/>
  <c r="A103" i="2"/>
  <c r="J100" i="3"/>
  <c r="D100" i="1" s="1"/>
  <c r="A91" i="1"/>
  <c r="J102" i="2" l="1"/>
  <c r="B102" i="1" s="1"/>
  <c r="A104" i="2"/>
  <c r="A92" i="1"/>
  <c r="J101" i="3"/>
  <c r="D101" i="1" s="1"/>
  <c r="A103" i="3"/>
  <c r="J102" i="3" l="1"/>
  <c r="D102" i="1" s="1"/>
  <c r="A104" i="3"/>
  <c r="J103" i="2"/>
  <c r="B103" i="1" s="1"/>
  <c r="A105" i="2"/>
  <c r="A93" i="1"/>
  <c r="J104" i="2" l="1"/>
  <c r="B104" i="1" s="1"/>
  <c r="A106" i="2"/>
  <c r="A94" i="1"/>
  <c r="J103" i="3"/>
  <c r="D103" i="1" s="1"/>
  <c r="A105" i="3"/>
  <c r="J104" i="3" l="1"/>
  <c r="D104" i="1" s="1"/>
  <c r="A106" i="3"/>
  <c r="A107" i="2"/>
  <c r="A95" i="1"/>
  <c r="J105" i="2"/>
  <c r="B105" i="1" s="1"/>
  <c r="J106" i="2" l="1"/>
  <c r="B106" i="1" s="1"/>
  <c r="A108" i="2"/>
  <c r="J105" i="3"/>
  <c r="D105" i="1" s="1"/>
  <c r="A107" i="3"/>
  <c r="A96" i="1"/>
  <c r="A97" i="1" l="1"/>
  <c r="A109" i="2"/>
  <c r="J106" i="3"/>
  <c r="D106" i="1" s="1"/>
  <c r="A108" i="3"/>
  <c r="J107" i="2"/>
  <c r="B107" i="1" s="1"/>
  <c r="J108" i="2" l="1"/>
  <c r="B108" i="1" s="1"/>
  <c r="A110" i="2"/>
  <c r="J109" i="2"/>
  <c r="B109" i="1" s="1"/>
  <c r="J107" i="3"/>
  <c r="D107" i="1" s="1"/>
  <c r="A109" i="3"/>
  <c r="A98" i="1"/>
  <c r="A99" i="1" l="1"/>
  <c r="A110" i="3"/>
  <c r="J108" i="3"/>
  <c r="D108" i="1" s="1"/>
  <c r="A111" i="2"/>
  <c r="J109" i="3" l="1"/>
  <c r="D109" i="1" s="1"/>
  <c r="A111" i="3"/>
  <c r="J110" i="3"/>
  <c r="D110" i="1" s="1"/>
  <c r="J110" i="2"/>
  <c r="B110" i="1" s="1"/>
  <c r="A112" i="2"/>
  <c r="A100" i="1"/>
  <c r="A101" i="1" l="1"/>
  <c r="J111" i="2"/>
  <c r="B111" i="1" s="1"/>
  <c r="A113" i="2"/>
  <c r="A112" i="3"/>
  <c r="J111" i="3" l="1"/>
  <c r="D111" i="1" s="1"/>
  <c r="A113" i="3"/>
  <c r="J112" i="3"/>
  <c r="D112" i="1" s="1"/>
  <c r="J112" i="2"/>
  <c r="B112" i="1" s="1"/>
  <c r="A114" i="2"/>
  <c r="A102" i="1"/>
  <c r="A103" i="1" l="1"/>
  <c r="A115" i="2"/>
  <c r="J113" i="2"/>
  <c r="B113" i="1" s="1"/>
  <c r="A114" i="3"/>
  <c r="J114" i="2" l="1"/>
  <c r="B114" i="1" s="1"/>
  <c r="A116" i="2"/>
  <c r="J113" i="3"/>
  <c r="D113" i="1" s="1"/>
  <c r="A115" i="3"/>
  <c r="A104" i="1"/>
  <c r="A105" i="1" l="1"/>
  <c r="J114" i="3"/>
  <c r="D114" i="1" s="1"/>
  <c r="A116" i="3"/>
  <c r="A117" i="2"/>
  <c r="J115" i="2"/>
  <c r="B115" i="1" s="1"/>
  <c r="J115" i="3" l="1"/>
  <c r="D115" i="1" s="1"/>
  <c r="A117" i="3"/>
  <c r="J116" i="2"/>
  <c r="B116" i="1" s="1"/>
  <c r="A118" i="2"/>
  <c r="A106" i="1"/>
  <c r="A107" i="1" l="1"/>
  <c r="J117" i="2"/>
  <c r="B117" i="1" s="1"/>
  <c r="A119" i="2"/>
  <c r="A118" i="3"/>
  <c r="J116" i="3"/>
  <c r="D116" i="1" s="1"/>
  <c r="J117" i="3" l="1"/>
  <c r="D117" i="1" s="1"/>
  <c r="A119" i="3"/>
  <c r="J118" i="3"/>
  <c r="D118" i="1" s="1"/>
  <c r="J118" i="2"/>
  <c r="B118" i="1" s="1"/>
  <c r="A120" i="2"/>
  <c r="A108" i="1"/>
  <c r="J119" i="2" l="1"/>
  <c r="B119" i="1" s="1"/>
  <c r="A121" i="2"/>
  <c r="A120" i="3"/>
  <c r="A109" i="1"/>
  <c r="J119" i="3" l="1"/>
  <c r="D119" i="1" s="1"/>
  <c r="A121" i="3"/>
  <c r="J120" i="3"/>
  <c r="D120" i="1" s="1"/>
  <c r="J120" i="2"/>
  <c r="B120" i="1" s="1"/>
  <c r="A122" i="2"/>
  <c r="A110" i="1"/>
  <c r="A111" i="1" l="1"/>
  <c r="A123" i="2"/>
  <c r="J121" i="2"/>
  <c r="B121" i="1" s="1"/>
  <c r="A122" i="3"/>
  <c r="J122" i="2" l="1"/>
  <c r="B122" i="1" s="1"/>
  <c r="A124" i="2"/>
  <c r="J123" i="2"/>
  <c r="B123" i="1" s="1"/>
  <c r="J121" i="3"/>
  <c r="D121" i="1" s="1"/>
  <c r="A123" i="3"/>
  <c r="A112" i="1"/>
  <c r="J122" i="3" l="1"/>
  <c r="D122" i="1" s="1"/>
  <c r="A124" i="3"/>
  <c r="A125" i="2"/>
  <c r="A113" i="1"/>
  <c r="J124" i="2" l="1"/>
  <c r="B124" i="1" s="1"/>
  <c r="A126" i="2"/>
  <c r="J125" i="2"/>
  <c r="B125" i="1" s="1"/>
  <c r="J123" i="3"/>
  <c r="D123" i="1" s="1"/>
  <c r="A125" i="3"/>
  <c r="A114" i="1"/>
  <c r="A126" i="3" l="1"/>
  <c r="J124" i="3"/>
  <c r="D124" i="1" s="1"/>
  <c r="A127" i="2"/>
  <c r="A115" i="1"/>
  <c r="A116" i="1" l="1"/>
  <c r="J126" i="2"/>
  <c r="B126" i="1" s="1"/>
  <c r="A128" i="2"/>
  <c r="J127" i="2"/>
  <c r="B127" i="1" s="1"/>
  <c r="J125" i="3"/>
  <c r="D125" i="1" s="1"/>
  <c r="A127" i="3"/>
  <c r="J126" i="3" l="1"/>
  <c r="D126" i="1" s="1"/>
  <c r="A128" i="3"/>
  <c r="A129" i="2"/>
  <c r="A117" i="1"/>
  <c r="A118" i="1" l="1"/>
  <c r="J128" i="2"/>
  <c r="B128" i="1" s="1"/>
  <c r="A130" i="2"/>
  <c r="J127" i="3"/>
  <c r="D127" i="1" s="1"/>
  <c r="A129" i="3"/>
  <c r="A131" i="2" l="1"/>
  <c r="A130" i="3"/>
  <c r="J129" i="2"/>
  <c r="B129" i="1" s="1"/>
  <c r="J128" i="3"/>
  <c r="D128" i="1" s="1"/>
  <c r="A119" i="1"/>
  <c r="J129" i="3" l="1"/>
  <c r="D129" i="1" s="1"/>
  <c r="A131" i="3"/>
  <c r="A120" i="1"/>
  <c r="J130" i="2"/>
  <c r="B130" i="1" s="1"/>
  <c r="A132" i="2"/>
  <c r="J131" i="2" l="1"/>
  <c r="B131" i="1" s="1"/>
  <c r="A121" i="1"/>
  <c r="A133" i="2"/>
  <c r="A132" i="3"/>
  <c r="J130" i="3"/>
  <c r="D130" i="1" s="1"/>
  <c r="J131" i="3" l="1"/>
  <c r="D131" i="1" s="1"/>
  <c r="A133" i="3"/>
  <c r="J132" i="3"/>
  <c r="D132" i="1" s="1"/>
  <c r="J132" i="2"/>
  <c r="B132" i="1" s="1"/>
  <c r="A134" i="2"/>
  <c r="A122" i="1"/>
  <c r="J133" i="2" l="1"/>
  <c r="B133" i="1" s="1"/>
  <c r="A135" i="2"/>
  <c r="A134" i="3"/>
  <c r="A123" i="1"/>
  <c r="J133" i="3" l="1"/>
  <c r="D133" i="1" s="1"/>
  <c r="A135" i="3"/>
  <c r="J134" i="3"/>
  <c r="D134" i="1" s="1"/>
  <c r="J134" i="2"/>
  <c r="B134" i="1" s="1"/>
  <c r="A136" i="2"/>
  <c r="A124" i="1"/>
  <c r="J135" i="2" l="1"/>
  <c r="B135" i="1" s="1"/>
  <c r="A137" i="2"/>
  <c r="A136" i="3"/>
  <c r="A125" i="1"/>
  <c r="J135" i="3" l="1"/>
  <c r="D135" i="1" s="1"/>
  <c r="A137" i="3"/>
  <c r="J136" i="3"/>
  <c r="D136" i="1" s="1"/>
  <c r="J136" i="2"/>
  <c r="B136" i="1" s="1"/>
  <c r="A138" i="2"/>
  <c r="A126" i="1"/>
  <c r="A138" i="3" l="1"/>
  <c r="A139" i="2"/>
  <c r="J137" i="2"/>
  <c r="B137" i="1" s="1"/>
  <c r="A127" i="1"/>
  <c r="A128" i="1" l="1"/>
  <c r="J138" i="2"/>
  <c r="B138" i="1" s="1"/>
  <c r="A140" i="2"/>
  <c r="J137" i="3"/>
  <c r="D137" i="1" s="1"/>
  <c r="A139" i="3"/>
  <c r="A141" i="2" l="1"/>
  <c r="A140" i="3"/>
  <c r="J138" i="3"/>
  <c r="D138" i="1" s="1"/>
  <c r="J139" i="2"/>
  <c r="B139" i="1" s="1"/>
  <c r="A129" i="1"/>
  <c r="J139" i="3" l="1"/>
  <c r="D139" i="1" s="1"/>
  <c r="A141" i="3"/>
  <c r="J140" i="3"/>
  <c r="D140" i="1" s="1"/>
  <c r="A130" i="1"/>
  <c r="J140" i="2"/>
  <c r="B140" i="1" s="1"/>
  <c r="A142" i="2"/>
  <c r="A131" i="1" l="1"/>
  <c r="J141" i="2"/>
  <c r="B141" i="1" s="1"/>
  <c r="A143" i="2"/>
  <c r="A142" i="3"/>
  <c r="A144" i="2" l="1"/>
  <c r="J141" i="3"/>
  <c r="D141" i="1" s="1"/>
  <c r="A143" i="3"/>
  <c r="J142" i="2"/>
  <c r="B142" i="1" s="1"/>
  <c r="A132" i="1"/>
  <c r="A133" i="1" l="1"/>
  <c r="J142" i="3"/>
  <c r="D142" i="1" s="1"/>
  <c r="A144" i="3"/>
  <c r="J143" i="2"/>
  <c r="B143" i="1" s="1"/>
  <c r="A145" i="2"/>
  <c r="J143" i="3" l="1"/>
  <c r="D143" i="1" s="1"/>
  <c r="A145" i="3"/>
  <c r="J144" i="3"/>
  <c r="D144" i="1" s="1"/>
  <c r="J144" i="2"/>
  <c r="B144" i="1" s="1"/>
  <c r="A146" i="2"/>
  <c r="A134" i="1"/>
  <c r="J145" i="2" l="1"/>
  <c r="B145" i="1" s="1"/>
  <c r="A147" i="2"/>
  <c r="A135" i="1"/>
  <c r="A146" i="3"/>
  <c r="J145" i="3" l="1"/>
  <c r="D145" i="1" s="1"/>
  <c r="A147" i="3"/>
  <c r="J146" i="2"/>
  <c r="B146" i="1" s="1"/>
  <c r="A148" i="2"/>
  <c r="A136" i="1"/>
  <c r="J147" i="2" l="1"/>
  <c r="B147" i="1" s="1"/>
  <c r="A148" i="3"/>
  <c r="A137" i="1"/>
  <c r="A149" i="2"/>
  <c r="J146" i="3"/>
  <c r="D146" i="1" s="1"/>
  <c r="J148" i="2" l="1"/>
  <c r="B148" i="1" s="1"/>
  <c r="A150" i="2"/>
  <c r="A138" i="1"/>
  <c r="J147" i="3"/>
  <c r="D147" i="1" s="1"/>
  <c r="A149" i="3"/>
  <c r="A139" i="1" l="1"/>
  <c r="A151" i="2"/>
  <c r="J149" i="2"/>
  <c r="B149" i="1" s="1"/>
  <c r="J148" i="3"/>
  <c r="D148" i="1" s="1"/>
  <c r="A150" i="3"/>
  <c r="J149" i="3" l="1"/>
  <c r="D149" i="1" s="1"/>
  <c r="A151" i="3"/>
  <c r="J150" i="2"/>
  <c r="B150" i="1" s="1"/>
  <c r="A152" i="2"/>
  <c r="A140" i="1"/>
  <c r="A153" i="2" l="1"/>
  <c r="J150" i="3"/>
  <c r="D150" i="1" s="1"/>
  <c r="A152" i="3"/>
  <c r="A141" i="1"/>
  <c r="J151" i="2"/>
  <c r="B151" i="1" s="1"/>
  <c r="J151" i="3" l="1"/>
  <c r="D151" i="1" s="1"/>
  <c r="A153" i="3"/>
  <c r="J152" i="2"/>
  <c r="B152" i="1" s="1"/>
  <c r="A154" i="2"/>
  <c r="A142" i="1"/>
  <c r="A155" i="2" l="1"/>
  <c r="J152" i="3"/>
  <c r="D152" i="1" s="1"/>
  <c r="A154" i="3"/>
  <c r="A143" i="1"/>
  <c r="J153" i="2"/>
  <c r="B153" i="1" s="1"/>
  <c r="A144" i="1" l="1"/>
  <c r="J153" i="3"/>
  <c r="D153" i="1" s="1"/>
  <c r="A155" i="3"/>
  <c r="J154" i="2"/>
  <c r="B154" i="1" s="1"/>
  <c r="A156" i="2"/>
  <c r="A157" i="2" l="1"/>
  <c r="J155" i="2"/>
  <c r="B155" i="1" s="1"/>
  <c r="J154" i="3"/>
  <c r="D154" i="1" s="1"/>
  <c r="A156" i="3"/>
  <c r="A145" i="1"/>
  <c r="A146" i="1" l="1"/>
  <c r="A157" i="3"/>
  <c r="J156" i="2"/>
  <c r="B156" i="1" s="1"/>
  <c r="A158" i="2"/>
  <c r="J155" i="3"/>
  <c r="D155" i="1" s="1"/>
  <c r="A159" i="2" l="1"/>
  <c r="J157" i="2"/>
  <c r="B157" i="1" s="1"/>
  <c r="J156" i="3"/>
  <c r="D156" i="1" s="1"/>
  <c r="A158" i="3"/>
  <c r="A147" i="1"/>
  <c r="A148" i="1" l="1"/>
  <c r="J157" i="3"/>
  <c r="D157" i="1" s="1"/>
  <c r="A159" i="3"/>
  <c r="J158" i="2"/>
  <c r="B158" i="1" s="1"/>
  <c r="A160" i="2"/>
  <c r="A161" i="2" l="1"/>
  <c r="J159" i="2"/>
  <c r="B159" i="1" s="1"/>
  <c r="J158" i="3"/>
  <c r="D158" i="1" s="1"/>
  <c r="A160" i="3"/>
  <c r="A149" i="1"/>
  <c r="A150" i="1" l="1"/>
  <c r="A161" i="3"/>
  <c r="J160" i="2"/>
  <c r="B160" i="1" s="1"/>
  <c r="A162" i="2"/>
  <c r="J159" i="3"/>
  <c r="D159" i="1" s="1"/>
  <c r="J161" i="2" l="1"/>
  <c r="B161" i="1" s="1"/>
  <c r="A163" i="2"/>
  <c r="J160" i="3"/>
  <c r="D160" i="1" s="1"/>
  <c r="A162" i="3"/>
  <c r="A151" i="1"/>
  <c r="J161" i="3" l="1"/>
  <c r="D161" i="1" s="1"/>
  <c r="J162" i="2"/>
  <c r="B162" i="1" s="1"/>
  <c r="A164" i="2"/>
  <c r="A163" i="3"/>
  <c r="A152" i="1"/>
  <c r="J163" i="2" l="1"/>
  <c r="B163" i="1" s="1"/>
  <c r="A153" i="1"/>
  <c r="J162" i="3"/>
  <c r="D162" i="1" s="1"/>
  <c r="A164" i="3"/>
  <c r="A165" i="2"/>
  <c r="J164" i="2" l="1"/>
  <c r="B164" i="1" s="1"/>
  <c r="A166" i="2"/>
  <c r="A154" i="1"/>
  <c r="J163" i="3"/>
  <c r="D163" i="1" s="1"/>
  <c r="A165" i="3"/>
  <c r="J164" i="3" l="1"/>
  <c r="D164" i="1" s="1"/>
  <c r="A166" i="3"/>
  <c r="A167" i="2"/>
  <c r="A155" i="1"/>
  <c r="J165" i="2"/>
  <c r="B165" i="1" s="1"/>
  <c r="A156" i="1" l="1"/>
  <c r="J165" i="3"/>
  <c r="D165" i="1" s="1"/>
  <c r="J166" i="2"/>
  <c r="B166" i="1" s="1"/>
  <c r="A168" i="2"/>
  <c r="A167" i="3"/>
  <c r="J166" i="3" l="1"/>
  <c r="D166" i="1" s="1"/>
  <c r="A168" i="3"/>
  <c r="J167" i="2"/>
  <c r="B167" i="1" s="1"/>
  <c r="A157" i="1"/>
  <c r="A169" i="2"/>
  <c r="J168" i="2" l="1"/>
  <c r="B168" i="1" s="1"/>
  <c r="A170" i="2"/>
  <c r="A158" i="1"/>
  <c r="A169" i="3"/>
  <c r="J167" i="3"/>
  <c r="D167" i="1" s="1"/>
  <c r="J168" i="3" l="1"/>
  <c r="D168" i="1" s="1"/>
  <c r="A170" i="3"/>
  <c r="A159" i="1"/>
  <c r="J169" i="2"/>
  <c r="B169" i="1" s="1"/>
  <c r="A171" i="2"/>
  <c r="J170" i="2" l="1"/>
  <c r="B170" i="1" s="1"/>
  <c r="A172" i="2"/>
  <c r="A160" i="1"/>
  <c r="A171" i="3"/>
  <c r="J169" i="3"/>
  <c r="D169" i="1" s="1"/>
  <c r="J170" i="3" l="1"/>
  <c r="D170" i="1" s="1"/>
  <c r="A172" i="3"/>
  <c r="A161" i="1"/>
  <c r="J171" i="2"/>
  <c r="B171" i="1" s="1"/>
  <c r="A173" i="2"/>
  <c r="J172" i="2" l="1"/>
  <c r="B172" i="1" s="1"/>
  <c r="A174" i="2"/>
  <c r="A162" i="1"/>
  <c r="J171" i="3"/>
  <c r="D171" i="1" s="1"/>
  <c r="A173" i="3"/>
  <c r="A175" i="2" l="1"/>
  <c r="J172" i="3"/>
  <c r="D172" i="1" s="1"/>
  <c r="A174" i="3"/>
  <c r="A163" i="1"/>
  <c r="J173" i="2"/>
  <c r="B173" i="1" s="1"/>
  <c r="J173" i="3" l="1"/>
  <c r="D173" i="1" s="1"/>
  <c r="A164" i="1"/>
  <c r="J174" i="2"/>
  <c r="B174" i="1" s="1"/>
  <c r="A176" i="2"/>
  <c r="A175" i="3"/>
  <c r="J174" i="3" l="1"/>
  <c r="D174" i="1" s="1"/>
  <c r="A176" i="3"/>
  <c r="A177" i="2"/>
  <c r="J175" i="2"/>
  <c r="B175" i="1" s="1"/>
  <c r="A165" i="1"/>
  <c r="A177" i="3" l="1"/>
  <c r="J175" i="3"/>
  <c r="D175" i="1" s="1"/>
  <c r="A166" i="1"/>
  <c r="J176" i="2"/>
  <c r="B176" i="1" s="1"/>
  <c r="A178" i="2"/>
  <c r="J177" i="2" l="1"/>
  <c r="B177" i="1" s="1"/>
  <c r="A167" i="1"/>
  <c r="J176" i="3"/>
  <c r="D176" i="1" s="1"/>
  <c r="A178" i="3"/>
  <c r="A179" i="2"/>
  <c r="J178" i="2" l="1"/>
  <c r="B178" i="1" s="1"/>
  <c r="A180" i="2"/>
  <c r="A179" i="3"/>
  <c r="A168" i="1"/>
  <c r="J177" i="3"/>
  <c r="D177" i="1" s="1"/>
  <c r="J179" i="2" l="1"/>
  <c r="B179" i="1" s="1"/>
  <c r="A169" i="1"/>
  <c r="J178" i="3"/>
  <c r="D178" i="1" s="1"/>
  <c r="A180" i="3"/>
  <c r="A181" i="2"/>
  <c r="J180" i="2" l="1"/>
  <c r="B180" i="1" s="1"/>
  <c r="A182" i="2"/>
  <c r="J179" i="3"/>
  <c r="D179" i="1" s="1"/>
  <c r="A170" i="1"/>
  <c r="A181" i="3"/>
  <c r="J180" i="3" l="1"/>
  <c r="D180" i="1" s="1"/>
  <c r="A182" i="3"/>
  <c r="A183" i="2"/>
  <c r="J181" i="2"/>
  <c r="B181" i="1" s="1"/>
  <c r="A171" i="1"/>
  <c r="J181" i="3" l="1"/>
  <c r="D181" i="1" s="1"/>
  <c r="A172" i="1"/>
  <c r="J182" i="2"/>
  <c r="B182" i="1" s="1"/>
  <c r="A184" i="2"/>
  <c r="A183" i="3"/>
  <c r="A185" i="2" l="1"/>
  <c r="J182" i="3"/>
  <c r="D182" i="1" s="1"/>
  <c r="A184" i="3"/>
  <c r="J183" i="2"/>
  <c r="B183" i="1" s="1"/>
  <c r="A173" i="1"/>
  <c r="J183" i="3" l="1"/>
  <c r="D183" i="1" s="1"/>
  <c r="J184" i="2"/>
  <c r="B184" i="1" s="1"/>
  <c r="A186" i="2"/>
  <c r="A185" i="3"/>
  <c r="A174" i="1"/>
  <c r="J185" i="2" l="1"/>
  <c r="B185" i="1" s="1"/>
  <c r="A187" i="2"/>
  <c r="J184" i="3"/>
  <c r="D184" i="1" s="1"/>
  <c r="A186" i="3"/>
  <c r="A175" i="1"/>
  <c r="J185" i="3" l="1"/>
  <c r="D185" i="1" s="1"/>
  <c r="J186" i="2"/>
  <c r="B186" i="1" s="1"/>
  <c r="A2" i="2"/>
  <c r="A187" i="3"/>
  <c r="A176" i="1"/>
  <c r="A177" i="1" l="1"/>
  <c r="J187" i="2"/>
  <c r="B187" i="1" s="1"/>
  <c r="J186" i="3"/>
  <c r="D186" i="1" s="1"/>
  <c r="A2" i="3"/>
  <c r="J187" i="3" l="1"/>
  <c r="D187" i="1" s="1"/>
  <c r="A178" i="1"/>
  <c r="A179" i="1" l="1"/>
  <c r="A180" i="1" l="1"/>
  <c r="A181" i="1" l="1"/>
  <c r="A182" i="1" l="1"/>
  <c r="A183" i="1" l="1"/>
  <c r="A184" i="1" l="1"/>
  <c r="A185" i="1" l="1"/>
  <c r="A186" i="1" l="1"/>
  <c r="A187" i="1" l="1"/>
  <c r="A2" i="1" l="1"/>
</calcChain>
</file>

<file path=xl/sharedStrings.xml><?xml version="1.0" encoding="utf-8"?>
<sst xmlns="http://schemas.openxmlformats.org/spreadsheetml/2006/main" count="27" uniqueCount="16">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</sst>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4F5597C6-4735-4344-805A-8BD58347EBE8}"/>
  </cellStyles>
  <dxfs count="3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1E6F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8761-DD71-49DC-8760-4B6DE0112303}">
  <sheetPr codeName="Sheet2">
    <pageSetUpPr fitToPage="1"/>
  </sheetPr>
  <dimension ref="A1:D187"/>
  <sheetViews>
    <sheetView showGridLines="0" tabSelected="1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03125" defaultRowHeight="12" customHeight="1" x14ac:dyDescent="0.2"/>
  <cols>
    <col min="1" max="1" width="14.7109375" style="10" customWidth="1"/>
    <col min="2" max="4" width="14.7109375" style="9" customWidth="1"/>
    <col min="5" max="16384" width="12.5703125" style="9"/>
  </cols>
  <sheetData>
    <row r="1" spans="1:4" s="2" customFormat="1" ht="23.25" x14ac:dyDescent="0.35">
      <c r="A1" s="1" t="s">
        <v>0</v>
      </c>
    </row>
    <row r="2" spans="1:4" s="4" customFormat="1" ht="18" x14ac:dyDescent="0.25">
      <c r="A2" s="3" t="str">
        <f>"January 2005 - "&amp;TEXT(MAX($A$4:$A$65536),"mmmm yyyy")</f>
        <v>January 2005 - April 2020</v>
      </c>
    </row>
    <row r="3" spans="1:4" s="7" customFormat="1" ht="22.5" customHeight="1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101573.08900000001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100281.072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115062.374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102026.046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105445.36900000001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107262.93000000001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107588.97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101563.552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106925.32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40429</v>
      </c>
      <c r="D25" s="9">
        <f>'Cargo by Market'!J25</f>
        <v>111120.31899999999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38556</v>
      </c>
      <c r="D26" s="9">
        <f>'Cargo by Market'!J26</f>
        <v>109452.99400000001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36826</v>
      </c>
      <c r="D27" s="9">
        <f>'Cargo by Market'!J27</f>
        <v>96111.946999999986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 x14ac:dyDescent="0.2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36128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35061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37363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31098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37899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37989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41438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41016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40002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40741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38004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32481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5052726</v>
      </c>
      <c r="C76" s="9">
        <v>39349</v>
      </c>
      <c r="D76" s="9">
        <f>'Cargo by Market'!J76</f>
        <v>116176.34700000001</v>
      </c>
    </row>
    <row r="77" spans="1:4" ht="12" customHeight="1" x14ac:dyDescent="0.2">
      <c r="A77" s="8">
        <f t="shared" si="1"/>
        <v>40575</v>
      </c>
      <c r="B77" s="9">
        <f>'Passengers by Market'!J77</f>
        <v>4621717</v>
      </c>
      <c r="C77" s="9">
        <v>36243</v>
      </c>
      <c r="D77" s="9">
        <f>'Cargo by Market'!J77</f>
        <v>118324.88099999999</v>
      </c>
    </row>
    <row r="78" spans="1:4" ht="12" customHeight="1" x14ac:dyDescent="0.2">
      <c r="A78" s="8">
        <f t="shared" si="1"/>
        <v>40603</v>
      </c>
      <c r="B78" s="9">
        <f>'Passengers by Market'!J78</f>
        <v>5331451</v>
      </c>
      <c r="C78" s="9">
        <v>40159</v>
      </c>
      <c r="D78" s="9">
        <f>'Cargo by Market'!J78</f>
        <v>130909.26199999999</v>
      </c>
    </row>
    <row r="79" spans="1:4" ht="12" customHeight="1" x14ac:dyDescent="0.2">
      <c r="A79" s="8">
        <f t="shared" si="1"/>
        <v>40634</v>
      </c>
      <c r="B79" s="9">
        <f>'Passengers by Market'!J79</f>
        <v>5848560</v>
      </c>
      <c r="C79" s="9">
        <v>39399</v>
      </c>
      <c r="D79" s="9">
        <f>'Cargo by Market'!J79</f>
        <v>121688.98699999999</v>
      </c>
    </row>
    <row r="80" spans="1:4" ht="12" customHeight="1" x14ac:dyDescent="0.2">
      <c r="A80" s="8">
        <f t="shared" si="1"/>
        <v>40664</v>
      </c>
      <c r="B80" s="9">
        <f>'Passengers by Market'!J80</f>
        <v>5865558</v>
      </c>
      <c r="C80" s="9">
        <v>40768</v>
      </c>
      <c r="D80" s="9">
        <f>'Cargo by Market'!J80</f>
        <v>128082.51700000001</v>
      </c>
    </row>
    <row r="81" spans="1:4" ht="12" customHeight="1" x14ac:dyDescent="0.2">
      <c r="A81" s="8">
        <f t="shared" si="1"/>
        <v>40695</v>
      </c>
      <c r="B81" s="9">
        <f>'Passengers by Market'!J81</f>
        <v>6146986</v>
      </c>
      <c r="C81" s="9">
        <v>39963</v>
      </c>
      <c r="D81" s="9">
        <f>'Cargo by Market'!J81</f>
        <v>125718.255</v>
      </c>
    </row>
    <row r="82" spans="1:4" ht="12" customHeight="1" x14ac:dyDescent="0.2">
      <c r="A82" s="8">
        <f t="shared" si="1"/>
        <v>40725</v>
      </c>
      <c r="B82" s="9">
        <f>'Passengers by Market'!J82</f>
        <v>6872514</v>
      </c>
      <c r="C82" s="9">
        <v>41596</v>
      </c>
      <c r="D82" s="9">
        <f>'Cargo by Market'!J82</f>
        <v>128103.30699999999</v>
      </c>
    </row>
    <row r="83" spans="1:4" ht="12" customHeight="1" x14ac:dyDescent="0.2">
      <c r="A83" s="8">
        <f t="shared" si="1"/>
        <v>40756</v>
      </c>
      <c r="B83" s="9">
        <f>'Passengers by Market'!J83</f>
        <v>6585442</v>
      </c>
      <c r="C83" s="9">
        <v>41168</v>
      </c>
      <c r="D83" s="9">
        <f>'Cargo by Market'!J83</f>
        <v>120942.21900000001</v>
      </c>
    </row>
    <row r="84" spans="1:4" ht="12" customHeight="1" x14ac:dyDescent="0.2">
      <c r="A84" s="8">
        <f t="shared" si="1"/>
        <v>40787</v>
      </c>
      <c r="B84" s="9">
        <f>'Passengers by Market'!J84</f>
        <v>6310903</v>
      </c>
      <c r="C84" s="9">
        <v>40528</v>
      </c>
      <c r="D84" s="9">
        <f>'Cargo by Market'!J84</f>
        <v>119096.90900000001</v>
      </c>
    </row>
    <row r="85" spans="1:4" ht="12" customHeight="1" x14ac:dyDescent="0.2">
      <c r="A85" s="8">
        <f t="shared" si="1"/>
        <v>40817</v>
      </c>
      <c r="B85" s="9">
        <f>'Passengers by Market'!J85</f>
        <v>6019465</v>
      </c>
      <c r="C85" s="9">
        <v>40955</v>
      </c>
      <c r="D85" s="9">
        <f>'Cargo by Market'!J85</f>
        <v>128305.46500000001</v>
      </c>
    </row>
    <row r="86" spans="1:4" ht="12" customHeight="1" x14ac:dyDescent="0.2">
      <c r="A86" s="8">
        <f t="shared" si="1"/>
        <v>40848</v>
      </c>
      <c r="B86" s="9">
        <f>'Passengers by Market'!J86</f>
        <v>5218862</v>
      </c>
      <c r="C86" s="9">
        <v>37943</v>
      </c>
      <c r="D86" s="9">
        <f>'Cargo by Market'!J86</f>
        <v>122768.72500000001</v>
      </c>
    </row>
    <row r="87" spans="1:4" ht="12" customHeight="1" x14ac:dyDescent="0.2">
      <c r="A87" s="8">
        <f t="shared" si="1"/>
        <v>40878</v>
      </c>
      <c r="B87" s="9">
        <f>'Passengers by Market'!J87</f>
        <v>5517264</v>
      </c>
      <c r="C87" s="9">
        <v>38126</v>
      </c>
      <c r="D87" s="9">
        <f>'Cargo by Market'!J87</f>
        <v>124371.16100000001</v>
      </c>
    </row>
    <row r="88" spans="1:4" ht="12" customHeight="1" x14ac:dyDescent="0.2">
      <c r="A88" s="8">
        <f t="shared" si="1"/>
        <v>40909</v>
      </c>
      <c r="B88" s="9">
        <f>'Passengers by Market'!J88</f>
        <v>5169518</v>
      </c>
      <c r="C88" s="9">
        <v>39073</v>
      </c>
      <c r="D88" s="9">
        <f>'Cargo by Market'!J88</f>
        <v>112323.992</v>
      </c>
    </row>
    <row r="89" spans="1:4" ht="12" customHeight="1" x14ac:dyDescent="0.2">
      <c r="A89" s="8">
        <f t="shared" si="1"/>
        <v>40940</v>
      </c>
      <c r="B89" s="9">
        <f>'Passengers by Market'!J89</f>
        <v>4798785</v>
      </c>
      <c r="C89" s="9">
        <v>36834</v>
      </c>
      <c r="D89" s="9">
        <f>'Cargo by Market'!J89</f>
        <v>115919.67500000002</v>
      </c>
    </row>
    <row r="90" spans="1:4" ht="12" customHeight="1" x14ac:dyDescent="0.2">
      <c r="A90" s="8">
        <f t="shared" si="1"/>
        <v>40969</v>
      </c>
      <c r="B90" s="9">
        <f>'Passengers by Market'!J90</f>
        <v>5697132</v>
      </c>
      <c r="C90" s="9">
        <v>39890</v>
      </c>
      <c r="D90" s="9">
        <f>'Cargo by Market'!J90</f>
        <v>130859.6</v>
      </c>
    </row>
    <row r="91" spans="1:4" ht="12" customHeight="1" x14ac:dyDescent="0.2">
      <c r="A91" s="8">
        <f t="shared" si="1"/>
        <v>41000</v>
      </c>
      <c r="B91" s="9">
        <f>'Passengers by Market'!J91</f>
        <v>5849171</v>
      </c>
      <c r="C91" s="9">
        <v>38948</v>
      </c>
      <c r="D91" s="9">
        <f>'Cargo by Market'!J91</f>
        <v>118685.74900000001</v>
      </c>
    </row>
    <row r="92" spans="1:4" ht="12" customHeight="1" x14ac:dyDescent="0.2">
      <c r="A92" s="8">
        <f t="shared" si="1"/>
        <v>41030</v>
      </c>
      <c r="B92" s="9">
        <f>'Passengers by Market'!J92</f>
        <v>5831840</v>
      </c>
      <c r="C92" s="9">
        <v>40734</v>
      </c>
      <c r="D92" s="9">
        <f>'Cargo by Market'!J92</f>
        <v>123172.258</v>
      </c>
    </row>
    <row r="93" spans="1:4" ht="12" customHeight="1" x14ac:dyDescent="0.2">
      <c r="A93" s="8">
        <f t="shared" si="1"/>
        <v>41061</v>
      </c>
      <c r="B93" s="9">
        <f>'Passengers by Market'!J93</f>
        <v>6245553</v>
      </c>
      <c r="C93" s="9">
        <v>39685</v>
      </c>
      <c r="D93" s="9">
        <f>'Cargo by Market'!J93</f>
        <v>125013.185</v>
      </c>
    </row>
    <row r="94" spans="1:4" ht="12" customHeight="1" x14ac:dyDescent="0.2">
      <c r="A94" s="8">
        <f t="shared" si="1"/>
        <v>41091</v>
      </c>
      <c r="B94" s="9">
        <f>'Passengers by Market'!J94</f>
        <v>6569647</v>
      </c>
      <c r="C94" s="9">
        <v>41127</v>
      </c>
      <c r="D94" s="9">
        <f>'Cargo by Market'!J94</f>
        <v>126512.06200000001</v>
      </c>
    </row>
    <row r="95" spans="1:4" ht="12" customHeight="1" x14ac:dyDescent="0.2">
      <c r="A95" s="8">
        <f t="shared" si="1"/>
        <v>41122</v>
      </c>
      <c r="B95" s="9">
        <f>'Passengers by Market'!J95</f>
        <v>6459119</v>
      </c>
      <c r="C95" s="9">
        <v>41046</v>
      </c>
      <c r="D95" s="9">
        <f>'Cargo by Market'!J95</f>
        <v>121469.11700000001</v>
      </c>
    </row>
    <row r="96" spans="1:4" ht="12" customHeight="1" x14ac:dyDescent="0.2">
      <c r="A96" s="8">
        <f t="shared" si="1"/>
        <v>41153</v>
      </c>
      <c r="B96" s="9">
        <f>'Passengers by Market'!J96</f>
        <v>6345935</v>
      </c>
      <c r="C96" s="9">
        <v>39616</v>
      </c>
      <c r="D96" s="9">
        <f>'Cargo by Market'!J96</f>
        <v>121135.462</v>
      </c>
    </row>
    <row r="97" spans="1:4" ht="12" customHeight="1" x14ac:dyDescent="0.2">
      <c r="A97" s="8">
        <f t="shared" si="1"/>
        <v>41183</v>
      </c>
      <c r="B97" s="9">
        <f>'Passengers by Market'!J97</f>
        <v>6011761</v>
      </c>
      <c r="C97" s="9">
        <v>39638</v>
      </c>
      <c r="D97" s="9">
        <f>'Cargo by Market'!J97</f>
        <v>125366.63099999999</v>
      </c>
    </row>
    <row r="98" spans="1:4" ht="12" customHeight="1" x14ac:dyDescent="0.2">
      <c r="A98" s="8">
        <f t="shared" si="1"/>
        <v>41214</v>
      </c>
      <c r="B98" s="9">
        <f>'Passengers by Market'!J98</f>
        <v>5381138</v>
      </c>
      <c r="C98" s="9">
        <v>37305</v>
      </c>
      <c r="D98" s="9">
        <f>'Cargo by Market'!J98</f>
        <v>124056.951</v>
      </c>
    </row>
    <row r="99" spans="1:4" ht="12" customHeight="1" x14ac:dyDescent="0.2">
      <c r="A99" s="8">
        <f t="shared" si="1"/>
        <v>41244</v>
      </c>
      <c r="B99" s="9">
        <f>'Passengers by Market'!J99</f>
        <v>5625269</v>
      </c>
      <c r="C99" s="9">
        <v>37445</v>
      </c>
      <c r="D99" s="9">
        <f>'Cargo by Market'!J99</f>
        <v>120035.189</v>
      </c>
    </row>
    <row r="100" spans="1:4" ht="12" customHeight="1" x14ac:dyDescent="0.2">
      <c r="A100" s="8">
        <f t="shared" si="1"/>
        <v>41275</v>
      </c>
      <c r="B100" s="9">
        <f>'Passengers by Market'!J100</f>
        <v>5184924</v>
      </c>
      <c r="C100" s="9">
        <v>36872</v>
      </c>
      <c r="D100" s="9">
        <f>'Cargo by Market'!J100</f>
        <v>106424.59400000001</v>
      </c>
    </row>
    <row r="101" spans="1:4" ht="12" customHeight="1" x14ac:dyDescent="0.2">
      <c r="A101" s="8">
        <f t="shared" si="1"/>
        <v>41306</v>
      </c>
      <c r="B101" s="9">
        <f>'Passengers by Market'!J101</f>
        <v>4848548</v>
      </c>
      <c r="C101" s="9">
        <v>35281</v>
      </c>
      <c r="D101" s="9">
        <f>'Cargo by Market'!J101</f>
        <v>110947.78200000001</v>
      </c>
    </row>
    <row r="102" spans="1:4" ht="12" customHeight="1" x14ac:dyDescent="0.2">
      <c r="A102" s="8">
        <f t="shared" si="1"/>
        <v>41334</v>
      </c>
      <c r="B102" s="9">
        <f>'Passengers by Market'!J102</f>
        <v>5921068</v>
      </c>
      <c r="C102" s="9">
        <v>39413</v>
      </c>
      <c r="D102" s="9">
        <f>'Cargo by Market'!J102</f>
        <v>127861.67799999999</v>
      </c>
    </row>
    <row r="103" spans="1:4" ht="12" customHeight="1" x14ac:dyDescent="0.2">
      <c r="A103" s="8">
        <f t="shared" si="1"/>
        <v>41365</v>
      </c>
      <c r="B103" s="9">
        <f>'Passengers by Market'!J103</f>
        <v>5806681</v>
      </c>
      <c r="C103" s="9">
        <v>38677</v>
      </c>
      <c r="D103" s="9">
        <f>'Cargo by Market'!J103</f>
        <v>115175.446</v>
      </c>
    </row>
    <row r="104" spans="1:4" ht="12" customHeight="1" x14ac:dyDescent="0.2">
      <c r="A104" s="8">
        <f t="shared" si="1"/>
        <v>41395</v>
      </c>
      <c r="B104" s="9">
        <f>'Passengers by Market'!J104</f>
        <v>6105232</v>
      </c>
      <c r="C104" s="9">
        <v>40460</v>
      </c>
      <c r="D104" s="9">
        <f>'Cargo by Market'!J104</f>
        <v>117849.15700000001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6531933</v>
      </c>
      <c r="C105" s="9">
        <v>40013</v>
      </c>
      <c r="D105" s="9">
        <f>'Cargo by Market'!J105</f>
        <v>119785.783</v>
      </c>
    </row>
    <row r="106" spans="1:4" ht="12" customHeight="1" x14ac:dyDescent="0.2">
      <c r="A106" s="8">
        <f t="shared" si="1"/>
        <v>41456</v>
      </c>
      <c r="B106" s="9">
        <f>'Passengers by Market'!J106</f>
        <v>6930334</v>
      </c>
      <c r="C106" s="9">
        <v>41323</v>
      </c>
      <c r="D106" s="9">
        <f>'Cargo by Market'!J106</f>
        <v>118962.242</v>
      </c>
    </row>
    <row r="107" spans="1:4" ht="12" customHeight="1" x14ac:dyDescent="0.2">
      <c r="A107" s="8">
        <f t="shared" si="1"/>
        <v>41487</v>
      </c>
      <c r="B107" s="9">
        <f>'Passengers by Market'!J107</f>
        <v>6959544</v>
      </c>
      <c r="C107" s="9">
        <v>41413</v>
      </c>
      <c r="D107" s="9">
        <f>'Cargo by Market'!J107</f>
        <v>114225.02100000001</v>
      </c>
    </row>
    <row r="108" spans="1:4" ht="12" customHeight="1" x14ac:dyDescent="0.2">
      <c r="A108" s="8">
        <f t="shared" si="1"/>
        <v>41518</v>
      </c>
      <c r="B108" s="9">
        <f>'Passengers by Market'!J108</f>
        <v>6559112</v>
      </c>
      <c r="C108" s="9">
        <v>40308</v>
      </c>
      <c r="D108" s="9">
        <f>'Cargo by Market'!J108</f>
        <v>115546.97899999999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6289291</v>
      </c>
      <c r="C109" s="9">
        <v>40884</v>
      </c>
      <c r="D109" s="9">
        <f>'Cargo by Market'!J109</f>
        <v>124098.89600000001</v>
      </c>
    </row>
    <row r="110" spans="1:4" ht="12" customHeight="1" x14ac:dyDescent="0.2">
      <c r="A110" s="8">
        <f t="shared" si="1"/>
        <v>41579</v>
      </c>
      <c r="B110" s="9">
        <f>'Passengers by Market'!J110</f>
        <v>5411354</v>
      </c>
      <c r="C110" s="9">
        <v>38330</v>
      </c>
      <c r="D110" s="9">
        <f>'Cargo by Market'!J110</f>
        <v>133376.34899999999</v>
      </c>
    </row>
    <row r="111" spans="1:4" ht="12" customHeight="1" x14ac:dyDescent="0.2">
      <c r="A111" s="8">
        <f t="shared" si="1"/>
        <v>41609</v>
      </c>
      <c r="B111" s="9">
        <f>'Passengers by Market'!J111</f>
        <v>5784898</v>
      </c>
      <c r="C111" s="9">
        <v>36578</v>
      </c>
      <c r="D111" s="9">
        <f>'Cargo by Market'!J111</f>
        <v>118759.34599999999</v>
      </c>
    </row>
    <row r="112" spans="1:4" ht="12" customHeight="1" x14ac:dyDescent="0.2">
      <c r="A112" s="8">
        <f t="shared" si="1"/>
        <v>41640</v>
      </c>
      <c r="B112" s="9">
        <f>'Passengers by Market'!J112</f>
        <v>5383877</v>
      </c>
      <c r="C112" s="9">
        <v>37443</v>
      </c>
      <c r="D112" s="9">
        <f>'Cargo by Market'!J112</f>
        <v>112093.49400000001</v>
      </c>
    </row>
    <row r="113" spans="1:4" ht="12" customHeight="1" x14ac:dyDescent="0.2">
      <c r="A113" s="8">
        <f t="shared" si="1"/>
        <v>41671</v>
      </c>
      <c r="B113" s="9">
        <f>'Passengers by Market'!J113</f>
        <v>4898467</v>
      </c>
      <c r="C113" s="9">
        <v>35256</v>
      </c>
      <c r="D113" s="9">
        <f>'Cargo by Market'!J113</f>
        <v>109803.47199999999</v>
      </c>
    </row>
    <row r="114" spans="1:4" ht="12" customHeight="1" x14ac:dyDescent="0.2">
      <c r="A114" s="8">
        <f t="shared" si="1"/>
        <v>41699</v>
      </c>
      <c r="B114" s="9">
        <f>'Passengers by Market'!J114</f>
        <v>5753321</v>
      </c>
      <c r="C114" s="9">
        <v>39470</v>
      </c>
      <c r="D114" s="9">
        <f>'Cargo by Market'!J114</f>
        <v>132988.791</v>
      </c>
    </row>
    <row r="115" spans="1:4" ht="12" customHeight="1" x14ac:dyDescent="0.2">
      <c r="A115" s="8">
        <f t="shared" si="1"/>
        <v>41730</v>
      </c>
      <c r="B115" s="9">
        <f>'Passengers by Market'!J115</f>
        <v>6193738</v>
      </c>
      <c r="C115" s="9">
        <v>38684</v>
      </c>
      <c r="D115" s="9">
        <f>'Cargo by Market'!J115</f>
        <v>120194.14199999999</v>
      </c>
    </row>
    <row r="116" spans="1:4" ht="12" customHeight="1" x14ac:dyDescent="0.2">
      <c r="A116" s="8">
        <f t="shared" si="1"/>
        <v>41760</v>
      </c>
      <c r="B116" s="9">
        <f>'Passengers by Market'!J116</f>
        <v>6236718</v>
      </c>
      <c r="C116" s="9">
        <v>41211</v>
      </c>
      <c r="D116" s="9">
        <f>'Cargo by Market'!J116</f>
        <v>125981.66100000001</v>
      </c>
    </row>
    <row r="117" spans="1:4" ht="12" customHeight="1" x14ac:dyDescent="0.2">
      <c r="A117" s="8">
        <f t="shared" si="1"/>
        <v>41791</v>
      </c>
      <c r="B117" s="9">
        <f>'Passengers by Market'!J117</f>
        <v>6600652</v>
      </c>
      <c r="C117" s="9">
        <v>40320</v>
      </c>
      <c r="D117" s="9">
        <f>'Cargo by Market'!J117</f>
        <v>125407.11900000001</v>
      </c>
    </row>
    <row r="118" spans="1:4" ht="12" customHeight="1" x14ac:dyDescent="0.2">
      <c r="A118" s="8">
        <f t="shared" si="1"/>
        <v>41821</v>
      </c>
      <c r="B118" s="9">
        <f>'Passengers by Market'!J118</f>
        <v>6965356</v>
      </c>
      <c r="C118" s="9">
        <v>41499</v>
      </c>
      <c r="D118" s="9">
        <f>'Cargo by Market'!J118</f>
        <v>128205.82199999999</v>
      </c>
    </row>
    <row r="119" spans="1:4" ht="12" customHeight="1" x14ac:dyDescent="0.2">
      <c r="A119" s="8">
        <f t="shared" si="1"/>
        <v>41852</v>
      </c>
      <c r="B119" s="9">
        <f>'Passengers by Market'!J119</f>
        <v>7051073</v>
      </c>
      <c r="C119" s="9">
        <v>41223</v>
      </c>
      <c r="D119" s="9">
        <f>'Cargo by Market'!J119</f>
        <v>122830.88</v>
      </c>
    </row>
    <row r="120" spans="1:4" ht="12" customHeight="1" x14ac:dyDescent="0.2">
      <c r="A120" s="8">
        <f t="shared" si="1"/>
        <v>41883</v>
      </c>
      <c r="B120" s="9">
        <f>'Passengers by Market'!J120</f>
        <v>6577692</v>
      </c>
      <c r="C120" s="9">
        <v>39837</v>
      </c>
      <c r="D120" s="9">
        <f>'Cargo by Market'!J120</f>
        <v>124569.649</v>
      </c>
    </row>
    <row r="121" spans="1:4" ht="12" customHeight="1" x14ac:dyDescent="0.2">
      <c r="A121" s="8">
        <f t="shared" si="1"/>
        <v>41913</v>
      </c>
      <c r="B121" s="9">
        <f>'Passengers by Market'!J121</f>
        <v>6315187</v>
      </c>
      <c r="C121" s="9">
        <v>40684</v>
      </c>
      <c r="D121" s="9">
        <f>'Cargo by Market'!J121</f>
        <v>134453.41100000002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37771</v>
      </c>
      <c r="D122" s="9">
        <f>'Cargo by Market'!J122</f>
        <v>136419.182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37297</v>
      </c>
      <c r="D123" s="9">
        <f>'Cargo by Market'!J123</f>
        <v>126133.79</v>
      </c>
    </row>
    <row r="124" spans="1:4" ht="12" customHeight="1" x14ac:dyDescent="0.2">
      <c r="A124" s="8">
        <f t="shared" si="1"/>
        <v>42005</v>
      </c>
      <c r="B124" s="9">
        <f>'Passengers by Market'!J124</f>
        <v>5454689</v>
      </c>
      <c r="C124" s="9">
        <v>37130</v>
      </c>
      <c r="D124" s="9">
        <f>'Cargo by Market'!J124</f>
        <v>115846.895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35056</v>
      </c>
      <c r="D125" s="9">
        <f>'Cargo by Market'!J125</f>
        <v>118247.82699999999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5950930</v>
      </c>
      <c r="C126" s="9">
        <v>39531</v>
      </c>
      <c r="D126" s="9">
        <f>'Cargo by Market'!J126</f>
        <v>136841.804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39713</v>
      </c>
      <c r="D127" s="9">
        <f>'Cargo by Market'!J127</f>
        <v>122879.20499999999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41339</v>
      </c>
      <c r="D128" s="9">
        <f>'Cargo by Market'!J128</f>
        <v>125066.83200000002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6675186</v>
      </c>
      <c r="C129" s="9">
        <v>40626</v>
      </c>
      <c r="D129" s="9">
        <f>'Cargo by Market'!J129</f>
        <v>122964.049</v>
      </c>
    </row>
    <row r="130" spans="1:4" ht="12" customHeight="1" x14ac:dyDescent="0.2">
      <c r="A130" s="8">
        <f t="shared" si="1"/>
        <v>42186</v>
      </c>
      <c r="B130" s="9">
        <f>'Passengers by Market'!J130</f>
        <v>7292273</v>
      </c>
      <c r="C130" s="9">
        <v>41740</v>
      </c>
      <c r="D130" s="9">
        <f>'Cargo by Market'!J130</f>
        <v>121239.52599999998</v>
      </c>
    </row>
    <row r="131" spans="1:4" ht="12" customHeight="1" x14ac:dyDescent="0.2">
      <c r="A131" s="8">
        <f t="shared" si="1"/>
        <v>42217</v>
      </c>
      <c r="B131" s="9">
        <f>'Passengers by Market'!J131</f>
        <v>7333100</v>
      </c>
      <c r="C131" s="9">
        <v>41783</v>
      </c>
      <c r="D131" s="9">
        <f>'Cargo by Market'!J131</f>
        <v>122540.486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40484</v>
      </c>
      <c r="D132" s="9">
        <f>'Cargo by Market'!J132</f>
        <v>119091.435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40489</v>
      </c>
      <c r="D133" s="9">
        <f>'Cargo by Market'!J133</f>
        <v>132575.35500000001</v>
      </c>
    </row>
    <row r="134" spans="1:4" ht="12" customHeight="1" x14ac:dyDescent="0.2">
      <c r="A134" s="8">
        <f t="shared" ref="A134:A187" si="2">EDATE(A133,1)</f>
        <v>42309</v>
      </c>
      <c r="B134" s="9">
        <f>'Passengers by Market'!J134</f>
        <v>5582081</v>
      </c>
      <c r="C134" s="9">
        <v>36970</v>
      </c>
      <c r="D134" s="9">
        <f>'Cargo by Market'!J134</f>
        <v>132211.04699999999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5179374</v>
      </c>
      <c r="C137" s="9">
        <v>36180</v>
      </c>
      <c r="D137" s="9">
        <f>'Cargo by Market'!J137</f>
        <v>121424.484</v>
      </c>
    </row>
    <row r="138" spans="1:4" ht="12" customHeight="1" x14ac:dyDescent="0.2">
      <c r="A138" s="8">
        <f t="shared" si="2"/>
        <v>42430</v>
      </c>
      <c r="B138" s="9">
        <f>'Passengers by Market'!J138</f>
        <v>6100967</v>
      </c>
      <c r="C138" s="9">
        <v>39189</v>
      </c>
      <c r="D138" s="9">
        <f>'Cargo by Market'!J138</f>
        <v>131660.641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39948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41649</v>
      </c>
      <c r="D142" s="9">
        <f>'Cargo by Market'!J142</f>
        <v>124451.076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40614</v>
      </c>
      <c r="D144" s="9">
        <f>'Cargo by Market'!J144</f>
        <v>126109.413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6163396</v>
      </c>
      <c r="C147" s="9">
        <v>36895</v>
      </c>
      <c r="D147" s="9">
        <f>'Cargo by Market'!J147</f>
        <v>133641.019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34872</v>
      </c>
      <c r="D149" s="9">
        <f>'Cargo by Market'!J149</f>
        <v>126811.96100000001</v>
      </c>
    </row>
    <row r="150" spans="1:4" ht="12" customHeight="1" x14ac:dyDescent="0.2">
      <c r="A150" s="8">
        <f t="shared" si="2"/>
        <v>42795</v>
      </c>
      <c r="B150" s="9">
        <f>'Passengers by Market'!J150</f>
        <v>6155844</v>
      </c>
      <c r="C150" s="9">
        <v>39409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41844</v>
      </c>
      <c r="D154" s="9">
        <f>'Cargo by Market'!J154</f>
        <v>143258.57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7246404</v>
      </c>
      <c r="C177" s="9">
        <v>40825</v>
      </c>
      <c r="D177" s="9">
        <f>'Cargo by Market'!J177</f>
        <v>130858.40599999999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6992010</v>
      </c>
      <c r="C181" s="9">
        <v>41247</v>
      </c>
      <c r="D181" s="9">
        <f>'Cargo by Market'!J181</f>
        <v>137784.26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5441862</v>
      </c>
      <c r="C185" s="9">
        <v>35232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206324</v>
      </c>
      <c r="C187" s="9">
        <v>4868</v>
      </c>
      <c r="D187" s="9">
        <f>'Cargo by Market'!J187</f>
        <v>50949.194000000003</v>
      </c>
    </row>
  </sheetData>
  <conditionalFormatting sqref="A4:D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AF38-465E-4A6A-8A2A-7234F65DDC4C}">
  <sheetPr codeName="Sheet3">
    <pageSetUpPr fitToPage="1"/>
  </sheetPr>
  <dimension ref="A1:J187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03125" defaultRowHeight="12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5</v>
      </c>
    </row>
    <row r="2" spans="1:10" s="4" customFormat="1" ht="18" x14ac:dyDescent="0.25">
      <c r="A2" s="3" t="str">
        <f>"January 2005 - "&amp;TEXT(MAX($A$4:$A$65536),"mmmm yyyy")</f>
        <v>January 2005 - April 2020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 x14ac:dyDescent="0.2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5052726</v>
      </c>
    </row>
    <row r="77" spans="1:10" ht="12" customHeight="1" x14ac:dyDescent="0.2">
      <c r="A77" s="8">
        <f t="shared" si="3"/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4621717</v>
      </c>
    </row>
    <row r="78" spans="1:10" ht="12" customHeight="1" x14ac:dyDescent="0.2">
      <c r="A78" s="8">
        <f t="shared" si="3"/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5331451</v>
      </c>
    </row>
    <row r="79" spans="1:10" ht="12" customHeight="1" x14ac:dyDescent="0.2">
      <c r="A79" s="8">
        <f t="shared" si="3"/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5848560</v>
      </c>
    </row>
    <row r="80" spans="1:10" ht="12" customHeight="1" x14ac:dyDescent="0.2">
      <c r="A80" s="8">
        <f t="shared" si="3"/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5865558</v>
      </c>
    </row>
    <row r="81" spans="1:10" ht="12" customHeight="1" x14ac:dyDescent="0.2">
      <c r="A81" s="8">
        <f t="shared" si="3"/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6146986</v>
      </c>
    </row>
    <row r="82" spans="1:10" ht="12" customHeight="1" x14ac:dyDescent="0.2">
      <c r="A82" s="8">
        <f t="shared" si="3"/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6872514</v>
      </c>
    </row>
    <row r="83" spans="1:10" ht="12" customHeight="1" x14ac:dyDescent="0.2">
      <c r="A83" s="8">
        <f t="shared" si="3"/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6585442</v>
      </c>
    </row>
    <row r="84" spans="1:10" ht="12" customHeight="1" x14ac:dyDescent="0.2">
      <c r="A84" s="8">
        <f t="shared" si="3"/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6310903</v>
      </c>
    </row>
    <row r="85" spans="1:10" ht="12" customHeight="1" x14ac:dyDescent="0.2">
      <c r="A85" s="8">
        <f t="shared" si="3"/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f t="shared" si="2"/>
        <v>6019465</v>
      </c>
    </row>
    <row r="86" spans="1:10" ht="12" customHeight="1" x14ac:dyDescent="0.2">
      <c r="A86" s="8">
        <f t="shared" si="3"/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5218862</v>
      </c>
    </row>
    <row r="87" spans="1:10" ht="12" customHeight="1" x14ac:dyDescent="0.2">
      <c r="A87" s="8">
        <f t="shared" si="3"/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5517264</v>
      </c>
    </row>
    <row r="88" spans="1:10" ht="12" customHeight="1" x14ac:dyDescent="0.2">
      <c r="A88" s="8">
        <f t="shared" si="3"/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f t="shared" si="2"/>
        <v>5169518</v>
      </c>
    </row>
    <row r="89" spans="1:10" ht="12" customHeight="1" x14ac:dyDescent="0.2">
      <c r="A89" s="8">
        <f t="shared" si="3"/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4798785</v>
      </c>
    </row>
    <row r="90" spans="1:10" ht="12" customHeight="1" x14ac:dyDescent="0.2">
      <c r="A90" s="8">
        <f t="shared" si="3"/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5697132</v>
      </c>
    </row>
    <row r="91" spans="1:10" ht="12" customHeight="1" x14ac:dyDescent="0.2">
      <c r="A91" s="8">
        <f t="shared" si="3"/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5849171</v>
      </c>
    </row>
    <row r="92" spans="1:10" ht="12" customHeight="1" x14ac:dyDescent="0.2">
      <c r="A92" s="8">
        <f t="shared" si="3"/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5831840</v>
      </c>
    </row>
    <row r="93" spans="1:10" ht="12" customHeight="1" x14ac:dyDescent="0.2">
      <c r="A93" s="8">
        <f t="shared" si="3"/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6245553</v>
      </c>
    </row>
    <row r="94" spans="1:10" ht="12" customHeight="1" x14ac:dyDescent="0.2">
      <c r="A94" s="8">
        <f t="shared" si="3"/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6569647</v>
      </c>
    </row>
    <row r="95" spans="1:10" ht="12" customHeight="1" x14ac:dyDescent="0.2">
      <c r="A95" s="8">
        <f t="shared" si="3"/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6459119</v>
      </c>
    </row>
    <row r="96" spans="1:10" ht="12" customHeight="1" x14ac:dyDescent="0.2">
      <c r="A96" s="8">
        <f t="shared" si="3"/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6345935</v>
      </c>
    </row>
    <row r="97" spans="1:10" ht="12" customHeight="1" x14ac:dyDescent="0.2">
      <c r="A97" s="8">
        <f t="shared" si="3"/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6011761</v>
      </c>
    </row>
    <row r="98" spans="1:10" ht="12" customHeight="1" x14ac:dyDescent="0.2">
      <c r="A98" s="8">
        <f t="shared" si="3"/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5381138</v>
      </c>
    </row>
    <row r="99" spans="1:10" ht="12" customHeight="1" x14ac:dyDescent="0.2">
      <c r="A99" s="8">
        <f t="shared" si="3"/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f t="shared" si="2"/>
        <v>5625269</v>
      </c>
    </row>
    <row r="100" spans="1:10" ht="12" customHeight="1" x14ac:dyDescent="0.2">
      <c r="A100" s="8">
        <f t="shared" si="3"/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5184924</v>
      </c>
    </row>
    <row r="101" spans="1:10" ht="12" customHeight="1" x14ac:dyDescent="0.2">
      <c r="A101" s="8">
        <f t="shared" si="3"/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4848548</v>
      </c>
    </row>
    <row r="102" spans="1:10" ht="12" customHeight="1" x14ac:dyDescent="0.2">
      <c r="A102" s="8">
        <f t="shared" si="3"/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5921068</v>
      </c>
    </row>
    <row r="103" spans="1:10" ht="12" customHeight="1" x14ac:dyDescent="0.2">
      <c r="A103" s="8">
        <f t="shared" si="3"/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5806681</v>
      </c>
    </row>
    <row r="104" spans="1:10" ht="12" customHeight="1" x14ac:dyDescent="0.2">
      <c r="A104" s="8">
        <f t="shared" si="3"/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f t="shared" si="2"/>
        <v>6105232</v>
      </c>
    </row>
    <row r="105" spans="1:10" ht="12" customHeight="1" x14ac:dyDescent="0.2">
      <c r="A105" s="8">
        <f t="shared" si="3"/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6531933</v>
      </c>
    </row>
    <row r="106" spans="1:10" ht="12" customHeight="1" x14ac:dyDescent="0.2">
      <c r="A106" s="8">
        <f t="shared" si="3"/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f t="shared" si="2"/>
        <v>6930334</v>
      </c>
    </row>
    <row r="107" spans="1:10" ht="12" customHeight="1" x14ac:dyDescent="0.2">
      <c r="A107" s="8">
        <f t="shared" si="3"/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6959544</v>
      </c>
    </row>
    <row r="108" spans="1:10" ht="12" customHeight="1" x14ac:dyDescent="0.2">
      <c r="A108" s="8">
        <f t="shared" si="3"/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6559112</v>
      </c>
    </row>
    <row r="109" spans="1:10" ht="12" customHeight="1" x14ac:dyDescent="0.2">
      <c r="A109" s="8">
        <f t="shared" si="3"/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6289291</v>
      </c>
    </row>
    <row r="110" spans="1:10" ht="12" customHeight="1" x14ac:dyDescent="0.2">
      <c r="A110" s="8">
        <f t="shared" si="3"/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5411354</v>
      </c>
    </row>
    <row r="111" spans="1:10" ht="12" customHeight="1" x14ac:dyDescent="0.2">
      <c r="A111" s="8">
        <f t="shared" si="3"/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5784898</v>
      </c>
    </row>
    <row r="112" spans="1:10" ht="12" customHeight="1" x14ac:dyDescent="0.2">
      <c r="A112" s="8">
        <f t="shared" si="3"/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5383877</v>
      </c>
    </row>
    <row r="113" spans="1:10" ht="12" customHeight="1" x14ac:dyDescent="0.2">
      <c r="A113" s="8">
        <f t="shared" si="3"/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f t="shared" si="2"/>
        <v>4898467</v>
      </c>
    </row>
    <row r="114" spans="1:10" ht="12" customHeight="1" x14ac:dyDescent="0.2">
      <c r="A114" s="8">
        <f t="shared" si="3"/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f t="shared" si="2"/>
        <v>5753321</v>
      </c>
    </row>
    <row r="115" spans="1:10" ht="12" customHeight="1" x14ac:dyDescent="0.2">
      <c r="A115" s="8">
        <f t="shared" si="3"/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6193738</v>
      </c>
    </row>
    <row r="116" spans="1:10" ht="12" customHeight="1" x14ac:dyDescent="0.2">
      <c r="A116" s="8">
        <f t="shared" si="3"/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f t="shared" si="2"/>
        <v>6236718</v>
      </c>
    </row>
    <row r="117" spans="1:10" ht="12" customHeight="1" x14ac:dyDescent="0.2">
      <c r="A117" s="8">
        <f t="shared" si="3"/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6600652</v>
      </c>
    </row>
    <row r="118" spans="1:10" ht="12" customHeight="1" x14ac:dyDescent="0.2">
      <c r="A118" s="8">
        <f t="shared" si="3"/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6965356</v>
      </c>
    </row>
    <row r="119" spans="1:10" ht="12" customHeight="1" x14ac:dyDescent="0.2">
      <c r="A119" s="8">
        <f t="shared" si="3"/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7051073</v>
      </c>
    </row>
    <row r="120" spans="1:10" ht="12" customHeight="1" x14ac:dyDescent="0.2">
      <c r="A120" s="8">
        <f t="shared" si="3"/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6577692</v>
      </c>
    </row>
    <row r="121" spans="1:10" ht="12" customHeight="1" x14ac:dyDescent="0.2">
      <c r="A121" s="8">
        <f t="shared" si="3"/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f t="shared" si="2"/>
        <v>6315187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5454689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5950930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6675186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7292273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f t="shared" si="2"/>
        <v>7333100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87" si="4">SUM(B133:I133)</f>
        <v>6562401</v>
      </c>
    </row>
    <row r="134" spans="1:10" ht="12" customHeight="1" x14ac:dyDescent="0.2">
      <c r="A134" s="8">
        <f t="shared" ref="A134:A187" si="5">EDATE(A133,1)</f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f t="shared" si="4"/>
        <v>5582081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5179374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6100967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6163396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6155844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504504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961305</v>
      </c>
      <c r="J177" s="9">
        <f t="shared" si="4"/>
        <v>7246404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933099</v>
      </c>
      <c r="J181" s="9">
        <f t="shared" si="4"/>
        <v>6992010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1828594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5441862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47768</v>
      </c>
      <c r="J187" s="9">
        <f t="shared" si="4"/>
        <v>206324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A7F2-E139-4E17-BD06-731D29FA6A6F}">
  <sheetPr codeName="Sheet4">
    <pageSetUpPr fitToPage="1"/>
  </sheetPr>
  <dimension ref="A1:J187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15</v>
      </c>
    </row>
    <row r="2" spans="1:10" s="4" customFormat="1" ht="18" x14ac:dyDescent="0.25">
      <c r="A2" s="3" t="str">
        <f>"January 2005 - "&amp;TEXT(MAX($A$64:$A$65536),"mmmm yyyy")</f>
        <v>January 2005 - April 2020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42.386000000000003</v>
      </c>
      <c r="C16" s="9">
        <v>7995.5450000000001</v>
      </c>
      <c r="D16" s="9">
        <v>1515.393</v>
      </c>
      <c r="E16" s="9">
        <v>10303.673000000001</v>
      </c>
      <c r="F16" s="9">
        <v>40776.711000000003</v>
      </c>
      <c r="G16" s="9">
        <v>1762.277</v>
      </c>
      <c r="H16" s="9">
        <v>14129.974</v>
      </c>
      <c r="I16" s="9">
        <v>25047.129999999997</v>
      </c>
      <c r="J16" s="9">
        <f t="shared" si="0"/>
        <v>101573.08900000001</v>
      </c>
    </row>
    <row r="17" spans="1:10" s="7" customFormat="1" ht="12" customHeight="1" x14ac:dyDescent="0.2">
      <c r="A17" s="8">
        <f t="shared" si="1"/>
        <v>38749</v>
      </c>
      <c r="B17" s="9">
        <v>70.076999999999998</v>
      </c>
      <c r="C17" s="9">
        <v>8376.9760000000006</v>
      </c>
      <c r="D17" s="9">
        <v>1604.5709999999999</v>
      </c>
      <c r="E17" s="9">
        <v>10540.574999999999</v>
      </c>
      <c r="F17" s="9">
        <v>39070.28</v>
      </c>
      <c r="G17" s="9">
        <v>1760.828</v>
      </c>
      <c r="H17" s="9">
        <v>14354.726000000001</v>
      </c>
      <c r="I17" s="9">
        <v>24503.039000000001</v>
      </c>
      <c r="J17" s="9">
        <f t="shared" si="0"/>
        <v>100281.072</v>
      </c>
    </row>
    <row r="18" spans="1:10" s="7" customFormat="1" ht="12" customHeight="1" x14ac:dyDescent="0.2">
      <c r="A18" s="8">
        <f t="shared" si="1"/>
        <v>38777</v>
      </c>
      <c r="B18" s="9">
        <v>70.534000000000006</v>
      </c>
      <c r="C18" s="9">
        <v>9767.5329999999994</v>
      </c>
      <c r="D18" s="9">
        <v>2041.9180000000001</v>
      </c>
      <c r="E18" s="9">
        <v>11260.84</v>
      </c>
      <c r="F18" s="9">
        <v>43376.288</v>
      </c>
      <c r="G18" s="9">
        <v>1890.972</v>
      </c>
      <c r="H18" s="9">
        <v>16143.509</v>
      </c>
      <c r="I18" s="9">
        <v>30510.78</v>
      </c>
      <c r="J18" s="9">
        <f t="shared" si="0"/>
        <v>115062.374</v>
      </c>
    </row>
    <row r="19" spans="1:10" s="7" customFormat="1" ht="12" customHeight="1" x14ac:dyDescent="0.2">
      <c r="A19" s="8">
        <f t="shared" si="1"/>
        <v>38808</v>
      </c>
      <c r="B19" s="9">
        <v>53.307000000000002</v>
      </c>
      <c r="C19" s="9">
        <v>8217.1479999999992</v>
      </c>
      <c r="D19" s="9">
        <v>2139.5940000000001</v>
      </c>
      <c r="E19" s="9">
        <v>10370.91</v>
      </c>
      <c r="F19" s="9">
        <v>37840.839</v>
      </c>
      <c r="G19" s="9">
        <v>1758.2529999999999</v>
      </c>
      <c r="H19" s="9">
        <v>14138.069</v>
      </c>
      <c r="I19" s="9">
        <v>27507.925999999999</v>
      </c>
      <c r="J19" s="9">
        <f t="shared" si="0"/>
        <v>102026.046</v>
      </c>
    </row>
    <row r="20" spans="1:10" s="7" customFormat="1" ht="12" customHeight="1" x14ac:dyDescent="0.2">
      <c r="A20" s="8">
        <f t="shared" si="1"/>
        <v>38838</v>
      </c>
      <c r="B20" s="9">
        <v>53.573999999999998</v>
      </c>
      <c r="C20" s="9">
        <v>8689.5710000000017</v>
      </c>
      <c r="D20" s="9">
        <v>1992.9830000000002</v>
      </c>
      <c r="E20" s="9">
        <v>11107.863000000001</v>
      </c>
      <c r="F20" s="9">
        <v>38404.269999999997</v>
      </c>
      <c r="G20" s="9">
        <v>1845.566</v>
      </c>
      <c r="H20" s="9">
        <v>15664.329</v>
      </c>
      <c r="I20" s="9">
        <v>27687.213</v>
      </c>
      <c r="J20" s="9">
        <f t="shared" si="0"/>
        <v>105445.36900000001</v>
      </c>
    </row>
    <row r="21" spans="1:10" s="7" customFormat="1" ht="12" customHeight="1" x14ac:dyDescent="0.2">
      <c r="A21" s="8">
        <f t="shared" si="1"/>
        <v>38869</v>
      </c>
      <c r="B21" s="9">
        <v>58.156999999999996</v>
      </c>
      <c r="C21" s="9">
        <v>8351.6859999999997</v>
      </c>
      <c r="D21" s="9">
        <v>2022.8049999999998</v>
      </c>
      <c r="E21" s="9">
        <v>11457.650000000001</v>
      </c>
      <c r="F21" s="9">
        <v>39191.906000000003</v>
      </c>
      <c r="G21" s="9">
        <v>1640.2639999999999</v>
      </c>
      <c r="H21" s="9">
        <v>16737.106</v>
      </c>
      <c r="I21" s="9">
        <v>27803.356</v>
      </c>
      <c r="J21" s="9">
        <f t="shared" si="0"/>
        <v>107262.93000000001</v>
      </c>
    </row>
    <row r="22" spans="1:10" s="7" customFormat="1" ht="12" customHeight="1" x14ac:dyDescent="0.2">
      <c r="A22" s="8">
        <f t="shared" si="1"/>
        <v>38899</v>
      </c>
      <c r="B22" s="9">
        <v>53.006</v>
      </c>
      <c r="C22" s="9">
        <v>8382.7929999999997</v>
      </c>
      <c r="D22" s="9">
        <v>2221.172</v>
      </c>
      <c r="E22" s="9">
        <v>10717.914000000001</v>
      </c>
      <c r="F22" s="9">
        <v>39490.614999999998</v>
      </c>
      <c r="G22" s="9">
        <v>1525.952</v>
      </c>
      <c r="H22" s="9">
        <v>16847.870999999999</v>
      </c>
      <c r="I22" s="9">
        <v>28349.647000000004</v>
      </c>
      <c r="J22" s="9">
        <f t="shared" si="0"/>
        <v>107588.97</v>
      </c>
    </row>
    <row r="23" spans="1:10" s="7" customFormat="1" ht="12" customHeight="1" x14ac:dyDescent="0.2">
      <c r="A23" s="8">
        <f t="shared" si="1"/>
        <v>38930</v>
      </c>
      <c r="B23" s="9">
        <v>47.587000000000003</v>
      </c>
      <c r="C23" s="9">
        <v>6900.1170000000002</v>
      </c>
      <c r="D23" s="9">
        <v>1922.5729999999999</v>
      </c>
      <c r="E23" s="9">
        <v>10369.494000000001</v>
      </c>
      <c r="F23" s="9">
        <v>37441.760000000002</v>
      </c>
      <c r="G23" s="9">
        <v>1408.992</v>
      </c>
      <c r="H23" s="9">
        <v>16054.897000000001</v>
      </c>
      <c r="I23" s="9">
        <v>27418.131999999998</v>
      </c>
      <c r="J23" s="9">
        <f t="shared" si="0"/>
        <v>101563.552</v>
      </c>
    </row>
    <row r="24" spans="1:10" s="7" customFormat="1" ht="12" customHeight="1" x14ac:dyDescent="0.2">
      <c r="A24" s="8">
        <f t="shared" si="1"/>
        <v>38961</v>
      </c>
      <c r="B24" s="9">
        <v>48.518999999999998</v>
      </c>
      <c r="C24" s="9">
        <v>7977.585</v>
      </c>
      <c r="D24" s="9">
        <v>2223.2089999999998</v>
      </c>
      <c r="E24" s="9">
        <v>10420.815000000001</v>
      </c>
      <c r="F24" s="9">
        <v>39460.177000000003</v>
      </c>
      <c r="G24" s="9">
        <v>1439.0060000000001</v>
      </c>
      <c r="H24" s="9">
        <v>16265.19</v>
      </c>
      <c r="I24" s="9">
        <v>29090.819</v>
      </c>
      <c r="J24" s="9">
        <f t="shared" si="0"/>
        <v>106925.32</v>
      </c>
    </row>
    <row r="25" spans="1:10" s="7" customFormat="1" ht="12" customHeight="1" x14ac:dyDescent="0.2">
      <c r="A25" s="8">
        <f t="shared" si="1"/>
        <v>38991</v>
      </c>
      <c r="B25" s="9">
        <v>48.122</v>
      </c>
      <c r="C25" s="9">
        <v>8471.223</v>
      </c>
      <c r="D25" s="9">
        <v>2279.4360000000001</v>
      </c>
      <c r="E25" s="9">
        <v>11731.147999999999</v>
      </c>
      <c r="F25" s="9">
        <v>40615.927000000003</v>
      </c>
      <c r="G25" s="9">
        <v>1349.9179999999999</v>
      </c>
      <c r="H25" s="9">
        <v>16120.645</v>
      </c>
      <c r="I25" s="9">
        <v>30503.9</v>
      </c>
      <c r="J25" s="9">
        <f t="shared" si="0"/>
        <v>111120.31899999999</v>
      </c>
    </row>
    <row r="26" spans="1:10" s="7" customFormat="1" ht="12" customHeight="1" x14ac:dyDescent="0.2">
      <c r="A26" s="8">
        <f t="shared" si="1"/>
        <v>39022</v>
      </c>
      <c r="B26" s="9">
        <v>64.706999999999994</v>
      </c>
      <c r="C26" s="9">
        <v>8436.3729999999996</v>
      </c>
      <c r="D26" s="9">
        <v>2209.9549999999999</v>
      </c>
      <c r="E26" s="9">
        <v>11739.82</v>
      </c>
      <c r="F26" s="9">
        <v>40428.480000000003</v>
      </c>
      <c r="G26" s="9">
        <v>1523.203</v>
      </c>
      <c r="H26" s="9">
        <v>14950.013000000001</v>
      </c>
      <c r="I26" s="9">
        <v>30100.442999999999</v>
      </c>
      <c r="J26" s="9">
        <f t="shared" si="0"/>
        <v>109452.99400000001</v>
      </c>
    </row>
    <row r="27" spans="1:10" s="7" customFormat="1" ht="12" customHeight="1" x14ac:dyDescent="0.2">
      <c r="A27" s="8">
        <f t="shared" si="1"/>
        <v>39052</v>
      </c>
      <c r="B27" s="9">
        <v>113.95099999999999</v>
      </c>
      <c r="C27" s="9">
        <v>7907.6029999999992</v>
      </c>
      <c r="D27" s="9">
        <v>2136.3469999999998</v>
      </c>
      <c r="E27" s="9">
        <v>10508.064</v>
      </c>
      <c r="F27" s="9">
        <v>34452.252</v>
      </c>
      <c r="G27" s="9">
        <v>1792.479</v>
      </c>
      <c r="H27" s="9">
        <v>13450.555</v>
      </c>
      <c r="I27" s="9">
        <v>25750.696000000004</v>
      </c>
      <c r="J27" s="9">
        <f t="shared" si="0"/>
        <v>96111.946999999986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40009.207999999999</v>
      </c>
      <c r="G41" s="9">
        <v>2102.6529999999998</v>
      </c>
      <c r="H41" s="9">
        <v>16602.594000000001</v>
      </c>
      <c r="I41" s="9">
        <v>29999.696999999996</v>
      </c>
      <c r="J41" s="9">
        <f t="shared" si="0"/>
        <v>110918.996</v>
      </c>
    </row>
    <row r="42" spans="1:10" s="7" customFormat="1" ht="12" customHeight="1" x14ac:dyDescent="0.2">
      <c r="A42" s="8">
        <f t="shared" si="1"/>
        <v>39508</v>
      </c>
      <c r="B42" s="9">
        <v>57.390999999999998</v>
      </c>
      <c r="C42" s="9">
        <v>8431.027</v>
      </c>
      <c r="D42" s="9">
        <v>1865.73</v>
      </c>
      <c r="E42" s="9">
        <v>11816.902</v>
      </c>
      <c r="F42" s="9">
        <v>42739.923000000003</v>
      </c>
      <c r="G42" s="9">
        <v>1934.7190000000001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2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2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2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2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2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2"/>
        <v>127574.11099999999</v>
      </c>
    </row>
    <row r="70" spans="1:10" ht="12" customHeight="1" x14ac:dyDescent="0.2">
      <c r="A70" s="8">
        <f t="shared" ref="A70:A133" si="3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2"/>
        <v>130094.106</v>
      </c>
    </row>
    <row r="71" spans="1:10" ht="12" customHeight="1" x14ac:dyDescent="0.2">
      <c r="A71" s="8">
        <f t="shared" si="3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2"/>
        <v>127199.515</v>
      </c>
    </row>
    <row r="72" spans="1:10" ht="12" customHeight="1" x14ac:dyDescent="0.2">
      <c r="A72" s="8">
        <f t="shared" si="3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2"/>
        <v>123679.51999999999</v>
      </c>
    </row>
    <row r="73" spans="1:10" ht="12" customHeight="1" x14ac:dyDescent="0.2">
      <c r="A73" s="8">
        <f t="shared" si="3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2"/>
        <v>138301.12300000002</v>
      </c>
    </row>
    <row r="74" spans="1:10" ht="12" customHeight="1" x14ac:dyDescent="0.2">
      <c r="A74" s="8">
        <f t="shared" si="3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2"/>
        <v>127961.00100000002</v>
      </c>
    </row>
    <row r="75" spans="1:10" ht="12" customHeight="1" x14ac:dyDescent="0.2">
      <c r="A75" s="8">
        <f t="shared" si="3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2"/>
        <v>108912.80100000001</v>
      </c>
    </row>
    <row r="76" spans="1:10" ht="12" customHeight="1" x14ac:dyDescent="0.2">
      <c r="A76" s="8">
        <f t="shared" si="3"/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2"/>
        <v>116176.34700000001</v>
      </c>
    </row>
    <row r="77" spans="1:10" ht="12" customHeight="1" x14ac:dyDescent="0.2">
      <c r="A77" s="8">
        <f t="shared" si="3"/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2"/>
        <v>118324.88099999999</v>
      </c>
    </row>
    <row r="78" spans="1:10" ht="12" customHeight="1" x14ac:dyDescent="0.2">
      <c r="A78" s="8">
        <f t="shared" si="3"/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2"/>
        <v>130909.26199999999</v>
      </c>
    </row>
    <row r="79" spans="1:10" ht="12" customHeight="1" x14ac:dyDescent="0.2">
      <c r="A79" s="8">
        <f t="shared" si="3"/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2"/>
        <v>121688.98699999999</v>
      </c>
    </row>
    <row r="80" spans="1:10" ht="12" customHeight="1" x14ac:dyDescent="0.2">
      <c r="A80" s="8">
        <f t="shared" si="3"/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2"/>
        <v>128082.51700000001</v>
      </c>
    </row>
    <row r="81" spans="1:10" ht="12" customHeight="1" x14ac:dyDescent="0.2">
      <c r="A81" s="8">
        <f t="shared" si="3"/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2"/>
        <v>125718.255</v>
      </c>
    </row>
    <row r="82" spans="1:10" ht="12" customHeight="1" x14ac:dyDescent="0.2">
      <c r="A82" s="8">
        <f t="shared" si="3"/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f t="shared" si="2"/>
        <v>128103.30699999999</v>
      </c>
    </row>
    <row r="83" spans="1:10" ht="12" customHeight="1" x14ac:dyDescent="0.2">
      <c r="A83" s="8">
        <f t="shared" si="3"/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f t="shared" si="2"/>
        <v>120942.21900000001</v>
      </c>
    </row>
    <row r="84" spans="1:10" ht="12" customHeight="1" x14ac:dyDescent="0.2">
      <c r="A84" s="8">
        <f t="shared" si="3"/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f t="shared" si="2"/>
        <v>119096.90900000001</v>
      </c>
    </row>
    <row r="85" spans="1:10" ht="12" customHeight="1" x14ac:dyDescent="0.2">
      <c r="A85" s="8">
        <f t="shared" si="3"/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f t="shared" si="2"/>
        <v>128305.46500000001</v>
      </c>
    </row>
    <row r="86" spans="1:10" ht="12" customHeight="1" x14ac:dyDescent="0.2">
      <c r="A86" s="8">
        <f t="shared" si="3"/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2"/>
        <v>122768.72500000001</v>
      </c>
    </row>
    <row r="87" spans="1:10" ht="12" customHeight="1" x14ac:dyDescent="0.2">
      <c r="A87" s="8">
        <f t="shared" si="3"/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2"/>
        <v>124371.16100000001</v>
      </c>
    </row>
    <row r="88" spans="1:10" ht="12" customHeight="1" x14ac:dyDescent="0.2">
      <c r="A88" s="8">
        <f t="shared" si="3"/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f t="shared" si="2"/>
        <v>112323.992</v>
      </c>
    </row>
    <row r="89" spans="1:10" ht="12" customHeight="1" x14ac:dyDescent="0.2">
      <c r="A89" s="8">
        <f t="shared" si="3"/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f t="shared" si="2"/>
        <v>115919.67500000002</v>
      </c>
    </row>
    <row r="90" spans="1:10" ht="12" customHeight="1" x14ac:dyDescent="0.2">
      <c r="A90" s="8">
        <f t="shared" si="3"/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f t="shared" si="2"/>
        <v>130859.6</v>
      </c>
    </row>
    <row r="91" spans="1:10" ht="12" customHeight="1" x14ac:dyDescent="0.2">
      <c r="A91" s="8">
        <f t="shared" si="3"/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2"/>
        <v>118685.74900000001</v>
      </c>
    </row>
    <row r="92" spans="1:10" ht="12" customHeight="1" x14ac:dyDescent="0.2">
      <c r="A92" s="8">
        <f t="shared" si="3"/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f t="shared" si="2"/>
        <v>123172.258</v>
      </c>
    </row>
    <row r="93" spans="1:10" ht="12" customHeight="1" x14ac:dyDescent="0.2">
      <c r="A93" s="8">
        <f t="shared" si="3"/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2"/>
        <v>125013.185</v>
      </c>
    </row>
    <row r="94" spans="1:10" ht="12" customHeight="1" x14ac:dyDescent="0.2">
      <c r="A94" s="8">
        <f t="shared" si="3"/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f t="shared" si="2"/>
        <v>126512.06200000001</v>
      </c>
    </row>
    <row r="95" spans="1:10" ht="12" customHeight="1" x14ac:dyDescent="0.2">
      <c r="A95" s="8">
        <f t="shared" si="3"/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2"/>
        <v>121469.11700000001</v>
      </c>
    </row>
    <row r="96" spans="1:10" ht="12" customHeight="1" x14ac:dyDescent="0.2">
      <c r="A96" s="8">
        <f t="shared" si="3"/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2"/>
        <v>121135.462</v>
      </c>
    </row>
    <row r="97" spans="1:10" ht="12" customHeight="1" x14ac:dyDescent="0.2">
      <c r="A97" s="8">
        <f t="shared" si="3"/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f t="shared" si="2"/>
        <v>125366.63099999999</v>
      </c>
    </row>
    <row r="98" spans="1:10" ht="12" customHeight="1" x14ac:dyDescent="0.2">
      <c r="A98" s="8">
        <f t="shared" si="3"/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f t="shared" si="2"/>
        <v>124056.951</v>
      </c>
    </row>
    <row r="99" spans="1:10" ht="12" customHeight="1" x14ac:dyDescent="0.2">
      <c r="A99" s="8">
        <f t="shared" si="3"/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f t="shared" si="2"/>
        <v>120035.189</v>
      </c>
    </row>
    <row r="100" spans="1:10" ht="12" customHeight="1" x14ac:dyDescent="0.2">
      <c r="A100" s="8">
        <f t="shared" si="3"/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2"/>
        <v>106424.59400000001</v>
      </c>
    </row>
    <row r="101" spans="1:10" ht="12" customHeight="1" x14ac:dyDescent="0.2">
      <c r="A101" s="8">
        <f t="shared" si="3"/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f t="shared" si="2"/>
        <v>110947.78200000001</v>
      </c>
    </row>
    <row r="102" spans="1:10" ht="12" customHeight="1" x14ac:dyDescent="0.2">
      <c r="A102" s="8">
        <f t="shared" si="3"/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f t="shared" si="2"/>
        <v>127861.67799999999</v>
      </c>
    </row>
    <row r="103" spans="1:10" ht="12" customHeight="1" x14ac:dyDescent="0.2">
      <c r="A103" s="8">
        <f t="shared" si="3"/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f t="shared" si="2"/>
        <v>115175.446</v>
      </c>
    </row>
    <row r="104" spans="1:10" ht="12" customHeight="1" x14ac:dyDescent="0.2">
      <c r="A104" s="8">
        <f t="shared" si="3"/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f t="shared" si="2"/>
        <v>117849.15700000001</v>
      </c>
    </row>
    <row r="105" spans="1:10" ht="12" customHeight="1" x14ac:dyDescent="0.2">
      <c r="A105" s="8">
        <f t="shared" si="3"/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f t="shared" si="2"/>
        <v>119785.783</v>
      </c>
    </row>
    <row r="106" spans="1:10" ht="12" customHeight="1" x14ac:dyDescent="0.2">
      <c r="A106" s="8">
        <f t="shared" si="3"/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f t="shared" si="2"/>
        <v>118962.242</v>
      </c>
    </row>
    <row r="107" spans="1:10" ht="12" customHeight="1" x14ac:dyDescent="0.2">
      <c r="A107" s="8">
        <f t="shared" si="3"/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f t="shared" si="2"/>
        <v>114225.02100000001</v>
      </c>
    </row>
    <row r="108" spans="1:10" ht="12" customHeight="1" x14ac:dyDescent="0.2">
      <c r="A108" s="8">
        <f t="shared" si="3"/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2"/>
        <v>115546.97899999999</v>
      </c>
    </row>
    <row r="109" spans="1:10" ht="12" customHeight="1" x14ac:dyDescent="0.2">
      <c r="A109" s="8">
        <f t="shared" si="3"/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f t="shared" si="2"/>
        <v>124098.89600000001</v>
      </c>
    </row>
    <row r="110" spans="1:10" ht="12" customHeight="1" x14ac:dyDescent="0.2">
      <c r="A110" s="8">
        <f t="shared" si="3"/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2"/>
        <v>133376.34899999999</v>
      </c>
    </row>
    <row r="111" spans="1:10" ht="12" customHeight="1" x14ac:dyDescent="0.2">
      <c r="A111" s="8">
        <f t="shared" si="3"/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f t="shared" si="2"/>
        <v>118759.34599999999</v>
      </c>
    </row>
    <row r="112" spans="1:10" ht="12" customHeight="1" x14ac:dyDescent="0.2">
      <c r="A112" s="8">
        <f t="shared" si="3"/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f t="shared" si="2"/>
        <v>112093.49400000001</v>
      </c>
    </row>
    <row r="113" spans="1:10" ht="12" customHeight="1" x14ac:dyDescent="0.2">
      <c r="A113" s="8">
        <f t="shared" si="3"/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f t="shared" si="2"/>
        <v>109803.47199999999</v>
      </c>
    </row>
    <row r="114" spans="1:10" ht="12" customHeight="1" x14ac:dyDescent="0.2">
      <c r="A114" s="8">
        <f t="shared" si="3"/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f t="shared" si="2"/>
        <v>132988.791</v>
      </c>
    </row>
    <row r="115" spans="1:10" ht="12" customHeight="1" x14ac:dyDescent="0.2">
      <c r="A115" s="8">
        <f t="shared" si="3"/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f t="shared" si="2"/>
        <v>120194.14199999999</v>
      </c>
    </row>
    <row r="116" spans="1:10" ht="12" customHeight="1" x14ac:dyDescent="0.2">
      <c r="A116" s="8">
        <f t="shared" si="3"/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f t="shared" si="2"/>
        <v>125981.66100000001</v>
      </c>
    </row>
    <row r="117" spans="1:10" ht="12" customHeight="1" x14ac:dyDescent="0.2">
      <c r="A117" s="8">
        <f t="shared" si="3"/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f t="shared" si="2"/>
        <v>125407.11900000001</v>
      </c>
    </row>
    <row r="118" spans="1:10" ht="12" customHeight="1" x14ac:dyDescent="0.2">
      <c r="A118" s="8">
        <f t="shared" si="3"/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f t="shared" si="2"/>
        <v>128205.82199999999</v>
      </c>
    </row>
    <row r="119" spans="1:10" ht="12" customHeight="1" x14ac:dyDescent="0.2">
      <c r="A119" s="8">
        <f t="shared" si="3"/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2"/>
        <v>122830.88</v>
      </c>
    </row>
    <row r="120" spans="1:10" ht="12" customHeight="1" x14ac:dyDescent="0.2">
      <c r="A120" s="8">
        <f t="shared" si="3"/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f t="shared" si="2"/>
        <v>124569.649</v>
      </c>
    </row>
    <row r="121" spans="1:10" ht="12" customHeight="1" x14ac:dyDescent="0.2">
      <c r="A121" s="8">
        <f t="shared" si="3"/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2"/>
        <v>134453.41100000002</v>
      </c>
    </row>
    <row r="122" spans="1:10" ht="12" customHeight="1" x14ac:dyDescent="0.2">
      <c r="A122" s="8">
        <f t="shared" si="3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f t="shared" si="2"/>
        <v>136419.182</v>
      </c>
    </row>
    <row r="123" spans="1:10" ht="12" customHeight="1" x14ac:dyDescent="0.2">
      <c r="A123" s="8">
        <f t="shared" si="3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f t="shared" si="2"/>
        <v>126133.79</v>
      </c>
    </row>
    <row r="124" spans="1:10" ht="12" customHeight="1" x14ac:dyDescent="0.2">
      <c r="A124" s="8">
        <f t="shared" si="3"/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f t="shared" si="2"/>
        <v>115846.895</v>
      </c>
    </row>
    <row r="125" spans="1:10" ht="12" customHeight="1" x14ac:dyDescent="0.2">
      <c r="A125" s="8">
        <f t="shared" si="3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f t="shared" si="2"/>
        <v>118247.82699999999</v>
      </c>
    </row>
    <row r="126" spans="1:10" ht="12" customHeight="1" x14ac:dyDescent="0.2">
      <c r="A126" s="8">
        <f t="shared" si="3"/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f t="shared" si="2"/>
        <v>136841.804</v>
      </c>
    </row>
    <row r="127" spans="1:10" ht="12" customHeight="1" x14ac:dyDescent="0.2">
      <c r="A127" s="8">
        <f t="shared" si="3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f t="shared" si="2"/>
        <v>122879.20499999999</v>
      </c>
    </row>
    <row r="128" spans="1:10" ht="12" customHeight="1" x14ac:dyDescent="0.2">
      <c r="A128" s="8">
        <f t="shared" si="3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f t="shared" ref="J128:J191" si="4">SUM(B128:I128)</f>
        <v>125066.83200000002</v>
      </c>
    </row>
    <row r="129" spans="1:10" ht="12" customHeight="1" x14ac:dyDescent="0.2">
      <c r="A129" s="8">
        <f t="shared" si="3"/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4"/>
        <v>122964.049</v>
      </c>
    </row>
    <row r="130" spans="1:10" ht="12" customHeight="1" x14ac:dyDescent="0.2">
      <c r="A130" s="8">
        <f t="shared" si="3"/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f t="shared" si="4"/>
        <v>121239.52599999998</v>
      </c>
    </row>
    <row r="131" spans="1:10" ht="12" customHeight="1" x14ac:dyDescent="0.2">
      <c r="A131" s="8">
        <f t="shared" si="3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f t="shared" si="4"/>
        <v>122540.486</v>
      </c>
    </row>
    <row r="132" spans="1:10" ht="12" customHeight="1" x14ac:dyDescent="0.2">
      <c r="A132" s="8">
        <f t="shared" si="3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f t="shared" si="4"/>
        <v>119091.435</v>
      </c>
    </row>
    <row r="133" spans="1:10" ht="12" customHeight="1" x14ac:dyDescent="0.2">
      <c r="A133" s="8">
        <f t="shared" si="3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f t="shared" ref="J133:J187" si="5">SUM(B133:I133)</f>
        <v>132575.35500000001</v>
      </c>
    </row>
    <row r="134" spans="1:10" ht="12" customHeight="1" x14ac:dyDescent="0.2">
      <c r="A134" s="8">
        <f t="shared" ref="A134:A187" si="6">EDATE(A133,1)</f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f t="shared" si="5"/>
        <v>132211.04699999999</v>
      </c>
    </row>
    <row r="135" spans="1:10" ht="12" customHeight="1" x14ac:dyDescent="0.2">
      <c r="A135" s="8">
        <f t="shared" si="6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5"/>
        <v>127152.538</v>
      </c>
    </row>
    <row r="136" spans="1:10" ht="12" customHeight="1" x14ac:dyDescent="0.2">
      <c r="A136" s="8">
        <f t="shared" si="6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5"/>
        <v>119214.13399999999</v>
      </c>
    </row>
    <row r="137" spans="1:10" ht="12" customHeight="1" x14ac:dyDescent="0.2">
      <c r="A137" s="8">
        <f t="shared" si="6"/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f t="shared" si="5"/>
        <v>121424.484</v>
      </c>
    </row>
    <row r="138" spans="1:10" ht="12" customHeight="1" x14ac:dyDescent="0.2">
      <c r="A138" s="8">
        <f t="shared" si="6"/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5"/>
        <v>131660.641</v>
      </c>
    </row>
    <row r="139" spans="1:10" ht="12" customHeight="1" x14ac:dyDescent="0.2">
      <c r="A139" s="8">
        <f t="shared" si="6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5"/>
        <v>127091.087</v>
      </c>
    </row>
    <row r="140" spans="1:10" ht="12" customHeight="1" x14ac:dyDescent="0.2">
      <c r="A140" s="8">
        <f t="shared" si="6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5"/>
        <v>129670.90299999999</v>
      </c>
    </row>
    <row r="141" spans="1:10" ht="12" customHeight="1" x14ac:dyDescent="0.2">
      <c r="A141" s="8">
        <f t="shared" si="6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5"/>
        <v>125535.89000000001</v>
      </c>
    </row>
    <row r="142" spans="1:10" ht="12" customHeight="1" x14ac:dyDescent="0.2">
      <c r="A142" s="8">
        <f t="shared" si="6"/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5"/>
        <v>124451.076</v>
      </c>
    </row>
    <row r="143" spans="1:10" ht="12" customHeight="1" x14ac:dyDescent="0.2">
      <c r="A143" s="8">
        <f t="shared" si="6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5"/>
        <v>122909.463</v>
      </c>
    </row>
    <row r="144" spans="1:10" ht="12" customHeight="1" x14ac:dyDescent="0.2">
      <c r="A144" s="8">
        <f t="shared" si="6"/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f t="shared" si="5"/>
        <v>126109.413</v>
      </c>
    </row>
    <row r="145" spans="1:10" ht="12" customHeight="1" x14ac:dyDescent="0.2">
      <c r="A145" s="8">
        <f t="shared" si="6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5"/>
        <v>141443.87900000002</v>
      </c>
    </row>
    <row r="146" spans="1:10" ht="12" customHeight="1" x14ac:dyDescent="0.2">
      <c r="A146" s="8">
        <f t="shared" si="6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5"/>
        <v>138050.03400000001</v>
      </c>
    </row>
    <row r="147" spans="1:10" ht="12" customHeight="1" x14ac:dyDescent="0.2">
      <c r="A147" s="8">
        <f t="shared" si="6"/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5"/>
        <v>133641.019</v>
      </c>
    </row>
    <row r="148" spans="1:10" ht="12" customHeight="1" x14ac:dyDescent="0.2">
      <c r="A148" s="8">
        <f t="shared" si="6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5"/>
        <v>124400.538</v>
      </c>
    </row>
    <row r="149" spans="1:10" ht="12" customHeight="1" x14ac:dyDescent="0.2">
      <c r="A149" s="8">
        <f t="shared" si="6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f t="shared" si="5"/>
        <v>126811.96100000001</v>
      </c>
    </row>
    <row r="150" spans="1:10" ht="12" customHeight="1" x14ac:dyDescent="0.2">
      <c r="A150" s="8">
        <f t="shared" si="6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5"/>
        <v>148268.897</v>
      </c>
    </row>
    <row r="151" spans="1:10" ht="12" customHeight="1" x14ac:dyDescent="0.2">
      <c r="A151" s="8">
        <f t="shared" si="6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5"/>
        <v>137979.497</v>
      </c>
    </row>
    <row r="152" spans="1:10" ht="12" customHeight="1" x14ac:dyDescent="0.2">
      <c r="A152" s="8">
        <f t="shared" si="6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5"/>
        <v>143511.35399999999</v>
      </c>
    </row>
    <row r="153" spans="1:10" ht="12" customHeight="1" x14ac:dyDescent="0.2">
      <c r="A153" s="8">
        <f t="shared" si="6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5"/>
        <v>142349.40900000001</v>
      </c>
    </row>
    <row r="154" spans="1:10" ht="12" customHeight="1" x14ac:dyDescent="0.2">
      <c r="A154" s="8">
        <f t="shared" si="6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f t="shared" si="5"/>
        <v>143258.57</v>
      </c>
    </row>
    <row r="155" spans="1:10" ht="12" customHeight="1" x14ac:dyDescent="0.2">
      <c r="A155" s="8">
        <f t="shared" si="6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5"/>
        <v>139022.755</v>
      </c>
    </row>
    <row r="156" spans="1:10" ht="12" customHeight="1" x14ac:dyDescent="0.2">
      <c r="A156" s="8">
        <f t="shared" si="6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5"/>
        <v>140643.014</v>
      </c>
    </row>
    <row r="157" spans="1:10" ht="12" customHeight="1" x14ac:dyDescent="0.2">
      <c r="A157" s="8">
        <f t="shared" si="6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5"/>
        <v>154492.28400000001</v>
      </c>
    </row>
    <row r="158" spans="1:10" ht="12" customHeight="1" x14ac:dyDescent="0.2">
      <c r="A158" s="8">
        <f t="shared" si="6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5"/>
        <v>154364.28599999999</v>
      </c>
    </row>
    <row r="159" spans="1:10" ht="12" customHeight="1" x14ac:dyDescent="0.2">
      <c r="A159" s="8">
        <f t="shared" si="6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5"/>
        <v>143352.56900000002</v>
      </c>
    </row>
    <row r="160" spans="1:10" ht="12" customHeight="1" x14ac:dyDescent="0.2">
      <c r="A160" s="8">
        <f t="shared" si="6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5"/>
        <v>133029.64799999999</v>
      </c>
    </row>
    <row r="161" spans="1:10" ht="12" customHeight="1" x14ac:dyDescent="0.2">
      <c r="A161" s="8">
        <f t="shared" si="6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5"/>
        <v>133139.98300000001</v>
      </c>
    </row>
    <row r="162" spans="1:10" ht="12" customHeight="1" x14ac:dyDescent="0.2">
      <c r="A162" s="8">
        <f t="shared" si="6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5"/>
        <v>150564.53000000003</v>
      </c>
    </row>
    <row r="163" spans="1:10" ht="12" customHeight="1" x14ac:dyDescent="0.2">
      <c r="A163" s="8">
        <f t="shared" si="6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5"/>
        <v>141215.459</v>
      </c>
    </row>
    <row r="164" spans="1:10" ht="12" customHeight="1" x14ac:dyDescent="0.2">
      <c r="A164" s="8">
        <f t="shared" si="6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5"/>
        <v>144170.62900000002</v>
      </c>
    </row>
    <row r="165" spans="1:10" ht="12" customHeight="1" x14ac:dyDescent="0.2">
      <c r="A165" s="8">
        <f t="shared" si="6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5"/>
        <v>139328.92199999999</v>
      </c>
    </row>
    <row r="166" spans="1:10" ht="12" customHeight="1" x14ac:dyDescent="0.2">
      <c r="A166" s="8">
        <f t="shared" si="6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5"/>
        <v>140241.11699999997</v>
      </c>
    </row>
    <row r="167" spans="1:10" ht="12" customHeight="1" x14ac:dyDescent="0.2">
      <c r="A167" s="8">
        <f t="shared" si="6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5"/>
        <v>140737.73300000001</v>
      </c>
    </row>
    <row r="168" spans="1:10" ht="12" customHeight="1" x14ac:dyDescent="0.2">
      <c r="A168" s="8">
        <f t="shared" si="6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5"/>
        <v>142342.85399999999</v>
      </c>
    </row>
    <row r="169" spans="1:10" ht="11.45" customHeight="1" x14ac:dyDescent="0.2">
      <c r="A169" s="8">
        <f t="shared" si="6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5"/>
        <v>150069.99</v>
      </c>
    </row>
    <row r="170" spans="1:10" ht="11.45" customHeight="1" x14ac:dyDescent="0.2">
      <c r="A170" s="8">
        <f t="shared" si="6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5"/>
        <v>147046.549</v>
      </c>
    </row>
    <row r="171" spans="1:10" ht="11.45" customHeight="1" x14ac:dyDescent="0.2">
      <c r="A171" s="8">
        <f t="shared" si="6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5"/>
        <v>137776.11300000001</v>
      </c>
    </row>
    <row r="172" spans="1:10" ht="11.45" customHeight="1" x14ac:dyDescent="0.2">
      <c r="A172" s="8">
        <f t="shared" si="6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5"/>
        <v>130761.89199999999</v>
      </c>
    </row>
    <row r="173" spans="1:10" ht="11.45" customHeight="1" x14ac:dyDescent="0.2">
      <c r="A173" s="8">
        <f t="shared" si="6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5"/>
        <v>128064.67200000001</v>
      </c>
    </row>
    <row r="174" spans="1:10" ht="11.45" customHeight="1" x14ac:dyDescent="0.2">
      <c r="A174" s="8">
        <f t="shared" si="6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5"/>
        <v>149416.595</v>
      </c>
    </row>
    <row r="175" spans="1:10" ht="11.45" customHeight="1" x14ac:dyDescent="0.2">
      <c r="A175" s="8">
        <f t="shared" si="6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5"/>
        <v>132893.43400000001</v>
      </c>
    </row>
    <row r="176" spans="1:10" ht="11.45" customHeight="1" x14ac:dyDescent="0.2">
      <c r="A176" s="8">
        <f t="shared" si="6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5"/>
        <v>134027.62099999998</v>
      </c>
    </row>
    <row r="177" spans="1:10" ht="11.45" customHeight="1" x14ac:dyDescent="0.2">
      <c r="A177" s="8">
        <f t="shared" si="6"/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37745.470999999998</v>
      </c>
      <c r="J177" s="9">
        <f t="shared" si="5"/>
        <v>130858.40599999999</v>
      </c>
    </row>
    <row r="178" spans="1:10" ht="11.45" customHeight="1" x14ac:dyDescent="0.2">
      <c r="A178" s="8">
        <f t="shared" si="6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5"/>
        <v>130588.682</v>
      </c>
    </row>
    <row r="179" spans="1:10" ht="11.45" customHeight="1" x14ac:dyDescent="0.2">
      <c r="A179" s="8">
        <f t="shared" si="6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5"/>
        <v>126863.939</v>
      </c>
    </row>
    <row r="180" spans="1:10" ht="11.45" customHeight="1" x14ac:dyDescent="0.2">
      <c r="A180" s="8">
        <f t="shared" si="6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5"/>
        <v>125692.829</v>
      </c>
    </row>
    <row r="181" spans="1:10" ht="11.45" customHeight="1" x14ac:dyDescent="0.2">
      <c r="A181" s="8">
        <f t="shared" si="6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39819.233</v>
      </c>
      <c r="J181" s="9">
        <f t="shared" si="5"/>
        <v>137784.26</v>
      </c>
    </row>
    <row r="182" spans="1:10" ht="11.45" customHeight="1" x14ac:dyDescent="0.2">
      <c r="A182" s="8">
        <f t="shared" si="6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5"/>
        <v>134327.76199999999</v>
      </c>
    </row>
    <row r="183" spans="1:10" ht="11.45" customHeight="1" x14ac:dyDescent="0.2">
      <c r="A183" s="8">
        <f t="shared" si="6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5"/>
        <v>126171.274</v>
      </c>
    </row>
    <row r="184" spans="1:10" ht="11.45" customHeight="1" x14ac:dyDescent="0.2">
      <c r="A184" s="8">
        <f t="shared" si="6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5"/>
        <v>115893.79400000001</v>
      </c>
    </row>
    <row r="185" spans="1:10" ht="11.45" customHeight="1" x14ac:dyDescent="0.2">
      <c r="A185" s="8">
        <f t="shared" si="6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5"/>
        <v>115859.34</v>
      </c>
    </row>
    <row r="186" spans="1:10" ht="11.45" customHeight="1" x14ac:dyDescent="0.2">
      <c r="A186" s="8">
        <f t="shared" si="6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5"/>
        <v>100857.33100000001</v>
      </c>
    </row>
    <row r="187" spans="1:10" ht="11.45" customHeight="1" x14ac:dyDescent="0.2">
      <c r="A187" s="8">
        <f t="shared" si="6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14252.337</v>
      </c>
      <c r="J187" s="9">
        <f t="shared" si="5"/>
        <v>50949.194000000003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14" ma:contentTypeDescription="Create a new document." ma:contentTypeScope="" ma:versionID="39084e3886120bc538d75038037a9211">
  <xsd:schema xmlns:xsd="http://www.w3.org/2001/XMLSchema" xmlns:xs="http://www.w3.org/2001/XMLSchema" xmlns:p="http://schemas.microsoft.com/office/2006/metadata/properties" xmlns:ns2="ae498bae-bf84-45d1-8ea2-43f3e0803a09" xmlns:ns3="26997d7f-2d84-4115-855b-782ce4ee1810" targetNamespace="http://schemas.microsoft.com/office/2006/metadata/properties" ma:root="true" ma:fieldsID="5d5bcb52d91f6164cc16b3a07ce6cebc" ns2:_="" ns3:_="">
    <xsd:import namespace="ae498bae-bf84-45d1-8ea2-43f3e0803a09"/>
    <xsd:import namespace="26997d7f-2d84-4115-855b-782ce4ee18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e864453-1a6b-462e-938b-ddfc65cf3c45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</documentManagement>
</p:properties>
</file>

<file path=customXml/itemProps1.xml><?xml version="1.0" encoding="utf-8"?>
<ds:datastoreItem xmlns:ds="http://schemas.openxmlformats.org/officeDocument/2006/customXml" ds:itemID="{4A431360-A266-42F8-B523-3E1AAC4A0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98bae-bf84-45d1-8ea2-43f3e0803a09"/>
    <ds:schemaRef ds:uri="26997d7f-2d84-4115-855b-782ce4ee1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F6E6E-FEF1-498E-94DD-352CA612AD1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DAD4B2D-69D2-48DC-81AC-6353B4FB19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40A214-B674-4197-A6DA-633F9172777A}">
  <ds:schemaRefs>
    <ds:schemaRef ds:uri="http://schemas.microsoft.com/office/2006/metadata/properties"/>
    <ds:schemaRef ds:uri="http://schemas.microsoft.com/office/infopath/2007/PartnerControls"/>
    <ds:schemaRef ds:uri="26997d7f-2d84-4115-855b-782ce4ee18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Heathrow Traffic Statistics</vt:lpstr>
      <vt:lpstr>Passengers by Market</vt:lpstr>
      <vt:lpstr>Cargo by Market</vt:lpstr>
      <vt:lpstr>'Cargo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DSLab User</dc:creator>
  <cp:lastModifiedBy>DSLab User</cp:lastModifiedBy>
  <dcterms:created xsi:type="dcterms:W3CDTF">2020-05-05T08:15:51Z</dcterms:created>
  <dcterms:modified xsi:type="dcterms:W3CDTF">2020-05-05T08:17:19Z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0x01010015508E835A545E499DFDB7329FB44FED</vt:lpwstr>
  </property>
</Properties>
</file>